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9600" activeTab="0"/>
  </bookViews>
  <sheets>
    <sheet name="Návod" sheetId="1" r:id="rId1"/>
    <sheet name="FEKT_A1" sheetId="2" r:id="rId2"/>
    <sheet name="FEKT_A2" sheetId="3" r:id="rId3"/>
    <sheet name="FEKT_A3" sheetId="4" r:id="rId4"/>
    <sheet name="FEKT_B1" sheetId="5" r:id="rId5"/>
    <sheet name="FEKT_B2" sheetId="6" r:id="rId6"/>
    <sheet name="FEKT_C" sheetId="7" r:id="rId7"/>
    <sheet name="FEKT_D" sheetId="8" r:id="rId8"/>
    <sheet name="FEKT_E" sheetId="9" r:id="rId9"/>
    <sheet name="VUT_A" sheetId="10" r:id="rId10"/>
    <sheet name="VUT_B" sheetId="11" r:id="rId11"/>
    <sheet name="VUT_celkem" sheetId="12" r:id="rId12"/>
  </sheets>
  <definedNames/>
  <calcPr fullCalcOnLoad="1"/>
</workbook>
</file>

<file path=xl/sharedStrings.xml><?xml version="1.0" encoding="utf-8"?>
<sst xmlns="http://schemas.openxmlformats.org/spreadsheetml/2006/main" count="341" uniqueCount="287">
  <si>
    <t>celkem</t>
  </si>
  <si>
    <t>uznání</t>
  </si>
  <si>
    <t>bodů/uz.</t>
  </si>
  <si>
    <t>počet</t>
  </si>
  <si>
    <t>působení</t>
  </si>
  <si>
    <t>bodů/půs.</t>
  </si>
  <si>
    <t>výchova</t>
  </si>
  <si>
    <t>bodů/vých.</t>
  </si>
  <si>
    <t>vedení</t>
  </si>
  <si>
    <t>bodů/ved.</t>
  </si>
  <si>
    <t xml:space="preserve"> Celkem</t>
  </si>
  <si>
    <t xml:space="preserve"> Doc.</t>
  </si>
  <si>
    <t xml:space="preserve"> Prof.</t>
  </si>
  <si>
    <t>B2.10</t>
  </si>
  <si>
    <t xml:space="preserve"> Citace domácím autorem v mezinárodní či národní publikaci</t>
  </si>
  <si>
    <t xml:space="preserve"> Zavedení nového oboru</t>
  </si>
  <si>
    <t xml:space="preserve"> Zavedení nového předmětu</t>
  </si>
  <si>
    <t>položka</t>
  </si>
  <si>
    <t>bodů</t>
  </si>
  <si>
    <t xml:space="preserve"> Monografie</t>
  </si>
  <si>
    <t xml:space="preserve"> Původní vědec. práce ve vědec. časopisu ( 0,500&lt;IF )</t>
  </si>
  <si>
    <t xml:space="preserve"> Původní vědec. práce ve vědec. časopisu ( 0,100&lt;IF&lt;0,500 )</t>
  </si>
  <si>
    <t xml:space="preserve"> Původní vědec. práce ve vědec. časopisu ( IF&lt;0,100 )</t>
  </si>
  <si>
    <t xml:space="preserve"> Významné inženýrské dílo dle čl. 2 Směrnice VUT</t>
  </si>
  <si>
    <r>
      <t xml:space="preserve"> Citace jiným autorem podle </t>
    </r>
    <r>
      <rPr>
        <i/>
        <sz val="10"/>
        <rFont val="Arial CE"/>
        <family val="2"/>
      </rPr>
      <t>Science Citation Index</t>
    </r>
  </si>
  <si>
    <t>pozn.</t>
  </si>
  <si>
    <t>dílo</t>
  </si>
  <si>
    <t>bodů/dílo</t>
  </si>
  <si>
    <t xml:space="preserve"> Překlad cizojazyčné učebnice</t>
  </si>
  <si>
    <t xml:space="preserve"> Skripta – za jeden autorský arch</t>
  </si>
  <si>
    <t xml:space="preserve"> Vytvoření významné výukové pomůcky (film, video, software)</t>
  </si>
  <si>
    <t xml:space="preserve"> Recenze učebnice nebo skript</t>
  </si>
  <si>
    <t xml:space="preserve"> Členství v oborové radě doktorského studijního programu</t>
  </si>
  <si>
    <t xml:space="preserve"> Členství v komisi pro stát.doktor.zkoušku (obhaj. disertace)</t>
  </si>
  <si>
    <t xml:space="preserve"> Členství v komisi pro státní závěr. zkoušky v jednom roce  </t>
  </si>
  <si>
    <t xml:space="preserve"> Zahraniční patent</t>
  </si>
  <si>
    <t xml:space="preserve"> Příspěvek ve sborníku světové (evropské) vědec. konference </t>
  </si>
  <si>
    <t xml:space="preserve"> Abstrakt ve sborníku světové (evropské) vědec. konference </t>
  </si>
  <si>
    <t xml:space="preserve"> Příspěvek ve sborníku národ. (mezinár.) vědec. konference</t>
  </si>
  <si>
    <t xml:space="preserve"> Publikace v odborném časopisu</t>
  </si>
  <si>
    <t xml:space="preserve"> Abstrakt ve sborníku národ. (mezinár.) vědec. konference</t>
  </si>
  <si>
    <t>8a</t>
  </si>
  <si>
    <t>8b</t>
  </si>
  <si>
    <t xml:space="preserve"> Autorské osvědčení</t>
  </si>
  <si>
    <t xml:space="preserve"> Domácí patent</t>
  </si>
  <si>
    <t xml:space="preserve"> Domácí autorské osvědčení</t>
  </si>
  <si>
    <t xml:space="preserve"> Citace jiným autorem v publikaci bez SCI</t>
  </si>
  <si>
    <t xml:space="preserve"> Patent</t>
  </si>
  <si>
    <t xml:space="preserve"> Členství v redakční radě vědeckého časopisu v zahraničí</t>
  </si>
  <si>
    <t xml:space="preserve"> Členství ve výboru světové (evropské) vědecké společnosti</t>
  </si>
  <si>
    <t xml:space="preserve"> Členství ve výboru české (slovenské) vědecké společnosti</t>
  </si>
  <si>
    <t xml:space="preserve"> Členství v redakč.radě českého (slovenského) věd. časopisu</t>
  </si>
  <si>
    <t xml:space="preserve"> Členství v redakční radě odborného časopisu</t>
  </si>
  <si>
    <t xml:space="preserve"> Členství ve vědecké radě (1 období)</t>
  </si>
  <si>
    <t xml:space="preserve"> Členství v organizač. výboru světové (evropské) konference</t>
  </si>
  <si>
    <t xml:space="preserve"> Členství v organizač. výboru národní (mezinár.) konference</t>
  </si>
  <si>
    <t xml:space="preserve"> Získání zahraničního grantu (řešitel, spoluřešitel)</t>
  </si>
  <si>
    <t xml:space="preserve"> Získání externího grantu (řešitel, spoluřešitel)</t>
  </si>
  <si>
    <t xml:space="preserve"> Odborná příručka v oboru – za jeden autorský arch</t>
  </si>
  <si>
    <t xml:space="preserve"> Členství v grantových komisích, radách výzkum. programů</t>
  </si>
  <si>
    <t xml:space="preserve"> Posudek zahr.publik. (projektu), znalec.posudek, expertíza </t>
  </si>
  <si>
    <t xml:space="preserve"> Členství v komisi pro habilitační (profesorské) řízení</t>
  </si>
  <si>
    <t xml:space="preserve"> Posudek domácí publikace nebo projektu</t>
  </si>
  <si>
    <t xml:space="preserve"> Posudek k obhajobě habilitační (disertační) práce</t>
  </si>
  <si>
    <t>B1.10</t>
  </si>
  <si>
    <t>B2.11</t>
  </si>
  <si>
    <t>B2.12</t>
  </si>
  <si>
    <t>B2.13</t>
  </si>
  <si>
    <t>B2.14</t>
  </si>
  <si>
    <t>B2.15</t>
  </si>
  <si>
    <t>B2.16</t>
  </si>
  <si>
    <t>B2.17</t>
  </si>
  <si>
    <t>B2.18</t>
  </si>
  <si>
    <t xml:space="preserve"> získání extreního grantu (B2.13)</t>
  </si>
  <si>
    <t xml:space="preserve"> posudek (B2.12)</t>
  </si>
  <si>
    <t xml:space="preserve"> Rok pedagogické praxe na VŠ (plný úvazek)</t>
  </si>
  <si>
    <t xml:space="preserve"> Zavedení oboru, jenž je součástí součas.studij.programu </t>
  </si>
  <si>
    <t xml:space="preserve"> Zavedení předmětu, vyučovaného v posledních pěti letech</t>
  </si>
  <si>
    <t xml:space="preserve"> Školitel studenta, který získal Ph.D. (CSc., Dr.)</t>
  </si>
  <si>
    <t xml:space="preserve"> Učebnice – za jeden autorský arch</t>
  </si>
  <si>
    <t>4a</t>
  </si>
  <si>
    <t>4b</t>
  </si>
  <si>
    <t xml:space="preserve"> Vedení obhájené diplomové práce</t>
  </si>
  <si>
    <t xml:space="preserve"> Vedení obhájené bakalářské práce</t>
  </si>
  <si>
    <t>docent</t>
  </si>
  <si>
    <t>profesor</t>
  </si>
  <si>
    <t>min.</t>
  </si>
  <si>
    <t>žadatel</t>
  </si>
  <si>
    <t xml:space="preserve"> A01 - A06</t>
  </si>
  <si>
    <t xml:space="preserve"> A07 - A14</t>
  </si>
  <si>
    <t xml:space="preserve"> A15 - A30</t>
  </si>
  <si>
    <t xml:space="preserve"> celkem A</t>
  </si>
  <si>
    <t xml:space="preserve"> celkem B</t>
  </si>
  <si>
    <t xml:space="preserve"> celkem A+B</t>
  </si>
  <si>
    <t xml:space="preserve"> úspěšných absolventů DS</t>
  </si>
  <si>
    <t>kategorie</t>
  </si>
  <si>
    <r>
      <t xml:space="preserve"> Učebnice</t>
    </r>
    <r>
      <rPr>
        <vertAlign val="superscript"/>
        <sz val="10"/>
        <rFont val="Arial CE"/>
        <family val="2"/>
      </rPr>
      <t>1</t>
    </r>
  </si>
  <si>
    <r>
      <t xml:space="preserve"> Úspěšně dokončená výchova doktoranda</t>
    </r>
    <r>
      <rPr>
        <vertAlign val="superscript"/>
        <sz val="10"/>
        <rFont val="Arial CE"/>
        <family val="2"/>
      </rPr>
      <t>1</t>
    </r>
  </si>
  <si>
    <r>
      <t xml:space="preserve"> Jeden rok metodického vedení týmu</t>
    </r>
    <r>
      <rPr>
        <vertAlign val="superscript"/>
        <sz val="10"/>
        <rFont val="Arial CE"/>
        <family val="2"/>
      </rPr>
      <t>1</t>
    </r>
  </si>
  <si>
    <r>
      <t xml:space="preserve"> Monografie s původními částmi</t>
    </r>
    <r>
      <rPr>
        <vertAlign val="superscript"/>
        <sz val="10"/>
        <rFont val="Arial CE"/>
        <family val="2"/>
      </rPr>
      <t>2</t>
    </r>
  </si>
  <si>
    <r>
      <t xml:space="preserve"> Původní článek </t>
    </r>
    <r>
      <rPr>
        <sz val="10"/>
        <rFont val="Arial CE"/>
        <family val="2"/>
      </rPr>
      <t>v</t>
    </r>
    <r>
      <rPr>
        <b/>
        <sz val="10"/>
        <rFont val="Arial CE"/>
        <family val="2"/>
      </rPr>
      <t> prestižním</t>
    </r>
    <r>
      <rPr>
        <sz val="10"/>
        <rFont val="Arial CE"/>
        <family val="0"/>
      </rPr>
      <t xml:space="preserve"> časopise</t>
    </r>
    <r>
      <rPr>
        <vertAlign val="superscript"/>
        <sz val="10"/>
        <rFont val="Arial CE"/>
        <family val="2"/>
      </rPr>
      <t>3</t>
    </r>
  </si>
  <si>
    <t>A3.10</t>
  </si>
  <si>
    <r>
      <t xml:space="preserve"> Členství v redakční radě časopisu</t>
    </r>
    <r>
      <rPr>
        <vertAlign val="superscript"/>
        <sz val="10"/>
        <rFont val="Arial CE"/>
        <family val="2"/>
      </rPr>
      <t>2</t>
    </r>
  </si>
  <si>
    <r>
      <t xml:space="preserve"> Členství (předsednictví) ve výboru konference</t>
    </r>
    <r>
      <rPr>
        <vertAlign val="superscript"/>
        <sz val="10"/>
        <rFont val="Arial CE"/>
        <family val="2"/>
      </rPr>
      <t>2</t>
    </r>
  </si>
  <si>
    <r>
      <t xml:space="preserve"> Členství ve výboru vědecké společnosti</t>
    </r>
    <r>
      <rPr>
        <vertAlign val="superscript"/>
        <sz val="10"/>
        <rFont val="Arial CE"/>
        <family val="2"/>
      </rPr>
      <t>2</t>
    </r>
  </si>
  <si>
    <r>
      <t xml:space="preserve"> Členství v redakční radě celostátního odborného časopisu</t>
    </r>
    <r>
      <rPr>
        <vertAlign val="superscript"/>
        <sz val="10"/>
        <rFont val="Arial CE"/>
        <family val="2"/>
      </rPr>
      <t>2</t>
    </r>
  </si>
  <si>
    <r>
      <t xml:space="preserve"> Členství v redakční radě celostátního vědeckého časopisu</t>
    </r>
    <r>
      <rPr>
        <vertAlign val="superscript"/>
        <sz val="10"/>
        <rFont val="Arial CE"/>
        <family val="2"/>
      </rPr>
      <t>2</t>
    </r>
  </si>
  <si>
    <r>
      <t xml:space="preserve"> Členství (předsednictví) ve výboru celostátní konference</t>
    </r>
    <r>
      <rPr>
        <vertAlign val="superscript"/>
        <sz val="10"/>
        <rFont val="Arial CE"/>
        <family val="2"/>
      </rPr>
      <t>2</t>
    </r>
  </si>
  <si>
    <r>
      <t xml:space="preserve"> Členství ve vědecké radě</t>
    </r>
    <r>
      <rPr>
        <vertAlign val="superscript"/>
        <sz val="10"/>
        <rFont val="Arial CE"/>
        <family val="2"/>
      </rPr>
      <t>2</t>
    </r>
  </si>
  <si>
    <r>
      <t xml:space="preserve"> Členství v grantových komisích, radách výzkum. programů</t>
    </r>
    <r>
      <rPr>
        <vertAlign val="superscript"/>
        <sz val="10"/>
        <rFont val="Arial CE"/>
        <family val="2"/>
      </rPr>
      <t>2</t>
    </r>
  </si>
  <si>
    <r>
      <t xml:space="preserve"> Skripta v českém (slovenském) jazyce</t>
    </r>
    <r>
      <rPr>
        <vertAlign val="superscript"/>
        <sz val="10"/>
        <rFont val="Arial CE"/>
        <family val="2"/>
      </rPr>
      <t>1</t>
    </r>
  </si>
  <si>
    <r>
      <t xml:space="preserve"> Cizojazyčná skripta</t>
    </r>
    <r>
      <rPr>
        <vertAlign val="superscript"/>
        <sz val="10"/>
        <rFont val="Arial CE"/>
        <family val="2"/>
      </rPr>
      <t>1</t>
    </r>
  </si>
  <si>
    <r>
      <t xml:space="preserve"> Členství v komisi pro státní závěr. zkoušky v jednom roce</t>
    </r>
    <r>
      <rPr>
        <vertAlign val="superscript"/>
        <sz val="10"/>
        <rFont val="Arial CE"/>
        <family val="2"/>
      </rPr>
      <t>5</t>
    </r>
  </si>
  <si>
    <r>
      <t xml:space="preserve"> Členství v komisi pro stát.doktor.zkoušku (obhaj. disertace)</t>
    </r>
    <r>
      <rPr>
        <vertAlign val="superscript"/>
        <sz val="10"/>
        <rFont val="Arial CE"/>
        <family val="2"/>
      </rPr>
      <t>5</t>
    </r>
  </si>
  <si>
    <r>
      <t xml:space="preserve"> Členství v oborové radě doktorského studijního programu</t>
    </r>
    <r>
      <rPr>
        <vertAlign val="superscript"/>
        <sz val="10"/>
        <rFont val="Arial CE"/>
        <family val="2"/>
      </rPr>
      <t>5</t>
    </r>
  </si>
  <si>
    <r>
      <t xml:space="preserve"> Zavedení nové formy výuky</t>
    </r>
    <r>
      <rPr>
        <vertAlign val="superscript"/>
        <sz val="10"/>
        <rFont val="Arial CE"/>
        <family val="2"/>
      </rPr>
      <t>4</t>
    </r>
  </si>
  <si>
    <r>
      <t xml:space="preserve"> Pomůcky</t>
    </r>
    <r>
      <rPr>
        <vertAlign val="superscript"/>
        <sz val="10"/>
        <rFont val="Arial CE"/>
        <family val="2"/>
      </rPr>
      <t>3</t>
    </r>
  </si>
  <si>
    <r>
      <t xml:space="preserve"> Recenze učebnice, skript</t>
    </r>
    <r>
      <rPr>
        <vertAlign val="superscript"/>
        <sz val="10"/>
        <rFont val="Arial CE"/>
        <family val="2"/>
      </rPr>
      <t>2</t>
    </r>
  </si>
  <si>
    <r>
      <t xml:space="preserve"> Vedení publikované studentské vědecké práce</t>
    </r>
    <r>
      <rPr>
        <vertAlign val="superscript"/>
        <sz val="10"/>
        <rFont val="Arial CE"/>
        <family val="2"/>
      </rPr>
      <t>3</t>
    </r>
  </si>
  <si>
    <r>
      <t xml:space="preserve"> Dovedení doktoranda ke státní doktorské zkoušce</t>
    </r>
    <r>
      <rPr>
        <vertAlign val="superscript"/>
        <sz val="10"/>
        <rFont val="Arial CE"/>
        <family val="2"/>
      </rPr>
      <t>2</t>
    </r>
  </si>
  <si>
    <t xml:space="preserve"> Celkem A1</t>
  </si>
  <si>
    <t xml:space="preserve"> Celkem A2</t>
  </si>
  <si>
    <t xml:space="preserve"> Celkem A3</t>
  </si>
  <si>
    <t xml:space="preserve"> Celkem A</t>
  </si>
  <si>
    <r>
      <t xml:space="preserve"> Původní časopisecký článek</t>
    </r>
    <r>
      <rPr>
        <vertAlign val="superscript"/>
        <sz val="10"/>
        <rFont val="Arial CE"/>
        <family val="2"/>
      </rPr>
      <t>3</t>
    </r>
  </si>
  <si>
    <r>
      <t xml:space="preserve"> Původní časopisecký článek ve vědeckém časopisu</t>
    </r>
    <r>
      <rPr>
        <vertAlign val="superscript"/>
        <sz val="10"/>
        <rFont val="Arial CE"/>
        <family val="2"/>
      </rPr>
      <t>3</t>
    </r>
  </si>
  <si>
    <t xml:space="preserve"> Celkem B</t>
  </si>
  <si>
    <t xml:space="preserve"> Celkem B1</t>
  </si>
  <si>
    <t xml:space="preserve"> Celkem B2</t>
  </si>
  <si>
    <t xml:space="preserve"> Celkem C</t>
  </si>
  <si>
    <t xml:space="preserve"> Celkem D</t>
  </si>
  <si>
    <t xml:space="preserve"> Celkem E</t>
  </si>
  <si>
    <r>
      <t xml:space="preserve"> Abstrakt ve sborníku konference</t>
    </r>
    <r>
      <rPr>
        <vertAlign val="superscript"/>
        <sz val="10"/>
        <rFont val="Arial CE"/>
        <family val="2"/>
      </rPr>
      <t>5</t>
    </r>
  </si>
  <si>
    <r>
      <t xml:space="preserve"> Původní příspěvek na konferenci</t>
    </r>
    <r>
      <rPr>
        <vertAlign val="superscript"/>
        <sz val="10"/>
        <rFont val="Arial CE"/>
        <family val="2"/>
      </rPr>
      <t>4</t>
    </r>
  </si>
  <si>
    <r>
      <t xml:space="preserve"> Abstrakt ve sborníku celostátní (celofakultní) konference</t>
    </r>
    <r>
      <rPr>
        <vertAlign val="superscript"/>
        <sz val="10"/>
        <rFont val="Arial CE"/>
        <family val="2"/>
      </rPr>
      <t>5</t>
    </r>
  </si>
  <si>
    <r>
      <t xml:space="preserve"> Odborná příručka</t>
    </r>
    <r>
      <rPr>
        <vertAlign val="superscript"/>
        <sz val="10"/>
        <rFont val="Arial CE"/>
        <family val="2"/>
      </rPr>
      <t>7</t>
    </r>
  </si>
  <si>
    <r>
      <t xml:space="preserve"> Příspěvek na semináři, publikovaný ve sborníku</t>
    </r>
    <r>
      <rPr>
        <vertAlign val="superscript"/>
        <sz val="10"/>
        <rFont val="Arial CE"/>
        <family val="2"/>
      </rPr>
      <t>9</t>
    </r>
  </si>
  <si>
    <r>
      <t xml:space="preserve"> Původní příspěvek na celostátní (celofakultní) konferenci</t>
    </r>
    <r>
      <rPr>
        <vertAlign val="superscript"/>
        <sz val="10"/>
        <rFont val="Arial CE"/>
        <family val="2"/>
      </rPr>
      <t>4</t>
    </r>
  </si>
  <si>
    <r>
      <t xml:space="preserve"> Původní časopisecký článek v odborném časopisu</t>
    </r>
    <r>
      <rPr>
        <vertAlign val="superscript"/>
        <sz val="10"/>
        <rFont val="Arial CE"/>
        <family val="2"/>
      </rPr>
      <t>8</t>
    </r>
  </si>
  <si>
    <r>
      <t xml:space="preserve"> Původní časopisecký článek</t>
    </r>
    <r>
      <rPr>
        <vertAlign val="superscript"/>
        <sz val="10"/>
        <rFont val="Arial CE"/>
        <family val="2"/>
      </rPr>
      <t>4</t>
    </r>
  </si>
  <si>
    <r>
      <t xml:space="preserve"> Původní příspěvek na konferenci</t>
    </r>
    <r>
      <rPr>
        <vertAlign val="superscript"/>
        <sz val="10"/>
        <rFont val="Arial CE"/>
        <family val="2"/>
      </rPr>
      <t>5</t>
    </r>
  </si>
  <si>
    <r>
      <t xml:space="preserve"> Abstrakt ve sborníku konference</t>
    </r>
    <r>
      <rPr>
        <vertAlign val="superscript"/>
        <sz val="10"/>
        <rFont val="Arial CE"/>
        <family val="2"/>
      </rPr>
      <t>6</t>
    </r>
  </si>
  <si>
    <t xml:space="preserve"> Citace autorem v publikaci</t>
  </si>
  <si>
    <r>
      <t xml:space="preserve"> Získání grantu, zakázky financované mimo ČR a SR</t>
    </r>
    <r>
      <rPr>
        <vertAlign val="superscript"/>
        <sz val="10"/>
        <rFont val="Arial CE"/>
        <family val="2"/>
      </rPr>
      <t>4</t>
    </r>
  </si>
  <si>
    <r>
      <t xml:space="preserve"> Účast v grantu, zakázce financované mimo ČR a SR</t>
    </r>
    <r>
      <rPr>
        <vertAlign val="superscript"/>
        <sz val="10"/>
        <rFont val="Arial CE"/>
        <family val="2"/>
      </rPr>
      <t>4</t>
    </r>
  </si>
  <si>
    <t xml:space="preserve"> Získání grantu, zakázky ze zdrojů mimo FEKT</t>
  </si>
  <si>
    <t xml:space="preserve"> Docent - doporučeno A1</t>
  </si>
  <si>
    <t xml:space="preserve"> Profesor - doporučeno A1</t>
  </si>
  <si>
    <t xml:space="preserve"> Docent - doporučeno A2</t>
  </si>
  <si>
    <t xml:space="preserve"> Profesor - doporučeno A2</t>
  </si>
  <si>
    <t xml:space="preserve"> Docent - doporučeno A</t>
  </si>
  <si>
    <t xml:space="preserve"> Profesor - doporučeno A</t>
  </si>
  <si>
    <t xml:space="preserve"> Docent - doporučeno B1</t>
  </si>
  <si>
    <t xml:space="preserve"> Profesor - doporučeno B1</t>
  </si>
  <si>
    <t xml:space="preserve"> Docent - doporučeno B</t>
  </si>
  <si>
    <t xml:space="preserve"> Profesor - doporučeno B</t>
  </si>
  <si>
    <t xml:space="preserve"> Docent - doporučeno C</t>
  </si>
  <si>
    <t xml:space="preserve"> Profesor - doporučeno C</t>
  </si>
  <si>
    <t xml:space="preserve"> Docent - doporučeno D</t>
  </si>
  <si>
    <t xml:space="preserve"> Profesor - doporučeno D</t>
  </si>
  <si>
    <t xml:space="preserve"> Docent - doporučeno E</t>
  </si>
  <si>
    <t xml:space="preserve"> Profesor - doporučeno E</t>
  </si>
  <si>
    <t>B1.01</t>
  </si>
  <si>
    <t>B1.02</t>
  </si>
  <si>
    <t>B1.03</t>
  </si>
  <si>
    <t>B1.04</t>
  </si>
  <si>
    <t>B1.05</t>
  </si>
  <si>
    <t>B1.06</t>
  </si>
  <si>
    <t>B1.07</t>
  </si>
  <si>
    <t>B1.08</t>
  </si>
  <si>
    <t>B1.09</t>
  </si>
  <si>
    <t>B1.11</t>
  </si>
  <si>
    <t>B1.12</t>
  </si>
  <si>
    <t>B1.13</t>
  </si>
  <si>
    <t>B2.01</t>
  </si>
  <si>
    <t>B2.02</t>
  </si>
  <si>
    <t>B2.03</t>
  </si>
  <si>
    <t>B2.04</t>
  </si>
  <si>
    <t>B2.05</t>
  </si>
  <si>
    <t>B2.06</t>
  </si>
  <si>
    <t>B2.07</t>
  </si>
  <si>
    <t>B2.08</t>
  </si>
  <si>
    <t>B2.09</t>
  </si>
  <si>
    <t>B2.19</t>
  </si>
  <si>
    <t>B2.20</t>
  </si>
  <si>
    <t>B2.21</t>
  </si>
  <si>
    <t>A1.01</t>
  </si>
  <si>
    <t>A1.02</t>
  </si>
  <si>
    <t>A1.03</t>
  </si>
  <si>
    <t>A1.04</t>
  </si>
  <si>
    <t>A1.05</t>
  </si>
  <si>
    <t>A1.06</t>
  </si>
  <si>
    <t>A1.07</t>
  </si>
  <si>
    <t>A2.01</t>
  </si>
  <si>
    <t>A2.02</t>
  </si>
  <si>
    <t>A2.03</t>
  </si>
  <si>
    <t>A2.04</t>
  </si>
  <si>
    <t>A3.01</t>
  </si>
  <si>
    <t>A3.02</t>
  </si>
  <si>
    <t>A3.03</t>
  </si>
  <si>
    <t>A3.04</t>
  </si>
  <si>
    <t>A3.05</t>
  </si>
  <si>
    <t>A3.06</t>
  </si>
  <si>
    <t>A3.07</t>
  </si>
  <si>
    <t>A3.08</t>
  </si>
  <si>
    <t>A3.09</t>
  </si>
  <si>
    <r>
      <t xml:space="preserve"> Významné inženýrské dílo</t>
    </r>
    <r>
      <rPr>
        <vertAlign val="superscript"/>
        <sz val="10"/>
        <rFont val="Arial CE"/>
        <family val="2"/>
      </rPr>
      <t>7</t>
    </r>
  </si>
  <si>
    <t>A3.11</t>
  </si>
  <si>
    <r>
      <t xml:space="preserve"> Inženýrské dílo</t>
    </r>
    <r>
      <rPr>
        <vertAlign val="superscript"/>
        <sz val="10"/>
        <rFont val="Arial CE"/>
        <family val="2"/>
      </rPr>
      <t>6</t>
    </r>
  </si>
  <si>
    <r>
      <t xml:space="preserve"> Členství v komisi pro habilitační (profesorské) řízení</t>
    </r>
    <r>
      <rPr>
        <vertAlign val="superscript"/>
        <sz val="10"/>
        <rFont val="Arial CE"/>
        <family val="2"/>
      </rPr>
      <t>7</t>
    </r>
  </si>
  <si>
    <r>
      <t xml:space="preserve"> Překlad učebnice, skripta</t>
    </r>
    <r>
      <rPr>
        <vertAlign val="superscript"/>
        <sz val="10"/>
        <rFont val="Arial CE"/>
        <family val="2"/>
      </rPr>
      <t xml:space="preserve"> 6</t>
    </r>
  </si>
  <si>
    <t xml:space="preserve"> počet archů zahr. (A1.01), mezinár. (A2.01) a domácí (A3.01) monografie</t>
  </si>
  <si>
    <t xml:space="preserve"> počet článků (procentuálně) v časopisech s IF větším než 0,5</t>
  </si>
  <si>
    <t xml:space="preserve"> počet prestižních (A1.02) a zahranič. článků (A1.03) minus IF&gt;0.5</t>
  </si>
  <si>
    <t xml:space="preserve"> počet mezinárodních (A2.02) + národních článků (A3.02)</t>
  </si>
  <si>
    <t xml:space="preserve"> citace zahr. autorem v zahr. publikaci (B1.01)</t>
  </si>
  <si>
    <t xml:space="preserve"> počet zahr. děl (A1.06) + národních děl (A3.05)</t>
  </si>
  <si>
    <t xml:space="preserve"> počet zahraničních patentů (A1.07)</t>
  </si>
  <si>
    <t xml:space="preserve"> počet národních patentů (A3.06)</t>
  </si>
  <si>
    <t xml:space="preserve"> počet národních autorských osvědčení (A3.07)</t>
  </si>
  <si>
    <t xml:space="preserve"> počet příspěvků na zahraničních konferencích (A1.04)</t>
  </si>
  <si>
    <t xml:space="preserve"> počet abstraktů na zahraničních konferencích (A1.05)</t>
  </si>
  <si>
    <t xml:space="preserve"> počet příspěvků na mezinár. (A2.03) + národních konferencích (A3.03)</t>
  </si>
  <si>
    <t xml:space="preserve"> počet domácích odborných článků (A3.09)</t>
  </si>
  <si>
    <t xml:space="preserve"> počet abstraktů na mezinár. (A2.04) + národních konferencích (A3.04)</t>
  </si>
  <si>
    <t xml:space="preserve"> počet citací domácími autory (B2.01)</t>
  </si>
  <si>
    <t xml:space="preserve"> zahraniční vědecká společnost (B1.05)</t>
  </si>
  <si>
    <t xml:space="preserve"> česká (slovenská) vědecká společnost (B2.07)</t>
  </si>
  <si>
    <t xml:space="preserve"> zahraniční vědecký časopis (B1.03)</t>
  </si>
  <si>
    <t xml:space="preserve"> český (slovenský) vědecký časopis (B2.03)</t>
  </si>
  <si>
    <t xml:space="preserve"> český (slovenský) odborný časopis (B2.04)</t>
  </si>
  <si>
    <t xml:space="preserve"> česká (slovenská) vědecká rada (B2.06)</t>
  </si>
  <si>
    <t xml:space="preserve"> výbor zahraniční konference (B1.04)</t>
  </si>
  <si>
    <t xml:space="preserve"> výbor české (slovenské) konference (B2.05)</t>
  </si>
  <si>
    <t xml:space="preserve"> řešitel (B1.08) + spoluřešitel zahr. grantu (B1.09)</t>
  </si>
  <si>
    <t xml:space="preserve"> počet archů příručky (A3.08)</t>
  </si>
  <si>
    <r>
      <t xml:space="preserve"> Výzkumná zpráva</t>
    </r>
    <r>
      <rPr>
        <vertAlign val="superscript"/>
        <sz val="10"/>
        <color indexed="8"/>
        <rFont val="Arial CE"/>
        <family val="2"/>
      </rPr>
      <t>10</t>
    </r>
  </si>
  <si>
    <t xml:space="preserve"> členství (B2.08)</t>
  </si>
  <si>
    <t xml:space="preserve"> vyžádání článku, přednášky, posudku (B1.07) + (B1.11) + (B1.12)</t>
  </si>
  <si>
    <r>
      <t xml:space="preserve"> Vyžádání komplexního posudku, recenze</t>
    </r>
    <r>
      <rPr>
        <vertAlign val="superscript"/>
        <sz val="10"/>
        <color indexed="8"/>
        <rFont val="Arial CE"/>
        <family val="2"/>
      </rPr>
      <t>5</t>
    </r>
  </si>
  <si>
    <r>
      <t xml:space="preserve"> Vyžádání běžného posudku, recenze</t>
    </r>
    <r>
      <rPr>
        <vertAlign val="superscript"/>
        <sz val="10"/>
        <color indexed="8"/>
        <rFont val="Arial CE"/>
        <family val="2"/>
      </rPr>
      <t>6</t>
    </r>
  </si>
  <si>
    <r>
      <t xml:space="preserve"> Editorství sborníku, knižní publikace</t>
    </r>
    <r>
      <rPr>
        <vertAlign val="superscript"/>
        <sz val="10"/>
        <color indexed="8"/>
        <rFont val="Arial CE"/>
        <family val="2"/>
      </rPr>
      <t>7</t>
    </r>
  </si>
  <si>
    <r>
      <t xml:space="preserve"> Vyžádání článku nebo přednášky</t>
    </r>
    <r>
      <rPr>
        <vertAlign val="superscript"/>
        <sz val="10"/>
        <color indexed="8"/>
        <rFont val="Arial CE"/>
        <family val="2"/>
      </rPr>
      <t>3</t>
    </r>
  </si>
  <si>
    <r>
      <t xml:space="preserve"> Doložitelná odezva na zveřejněnou práci (mimo citace)</t>
    </r>
    <r>
      <rPr>
        <vertAlign val="superscript"/>
        <sz val="10"/>
        <rFont val="Arial CE"/>
        <family val="2"/>
      </rPr>
      <t>8</t>
    </r>
  </si>
  <si>
    <r>
      <t xml:space="preserve"> Členství (předsednictví) v ostat. věd. výborech (komisích)</t>
    </r>
    <r>
      <rPr>
        <vertAlign val="superscript"/>
        <sz val="10"/>
        <rFont val="Arial CE"/>
        <family val="2"/>
      </rPr>
      <t>2, 8</t>
    </r>
  </si>
  <si>
    <r>
      <t xml:space="preserve"> Získání doktorátu na renomované škole mimo ČR a SR</t>
    </r>
    <r>
      <rPr>
        <vertAlign val="superscript"/>
        <sz val="10"/>
        <rFont val="Arial CE"/>
        <family val="2"/>
      </rPr>
      <t>8</t>
    </r>
  </si>
  <si>
    <t xml:space="preserve"> členství (B2.09)</t>
  </si>
  <si>
    <t xml:space="preserve"> vyžádání článku, přednášky, posudku (B2.11) + (B2.19) + (B2.20)</t>
  </si>
  <si>
    <r>
      <t xml:space="preserve"> Dolož. domácí odezva na zveřejněnou práci (mimo citace)</t>
    </r>
    <r>
      <rPr>
        <vertAlign val="superscript"/>
        <sz val="10"/>
        <rFont val="Arial CE"/>
        <family val="2"/>
      </rPr>
      <t>8</t>
    </r>
  </si>
  <si>
    <r>
      <t xml:space="preserve"> Jmenování docentem</t>
    </r>
    <r>
      <rPr>
        <vertAlign val="superscript"/>
        <sz val="10"/>
        <rFont val="Arial CE"/>
        <family val="2"/>
      </rPr>
      <t>1</t>
    </r>
  </si>
  <si>
    <r>
      <t xml:space="preserve"> Jmenování profesorem</t>
    </r>
    <r>
      <rPr>
        <vertAlign val="superscript"/>
        <sz val="10"/>
        <rFont val="Arial CE"/>
        <family val="2"/>
      </rPr>
      <t>1</t>
    </r>
  </si>
  <si>
    <r>
      <t xml:space="preserve"> Akademická funkce na úrovni univerzity</t>
    </r>
    <r>
      <rPr>
        <vertAlign val="superscript"/>
        <sz val="10"/>
        <rFont val="Arial CE"/>
        <family val="2"/>
      </rPr>
      <t>1, 2</t>
    </r>
  </si>
  <si>
    <r>
      <t xml:space="preserve"> Akademická funkce na úrovni fakulty (vč. vedení ústavu)</t>
    </r>
    <r>
      <rPr>
        <vertAlign val="superscript"/>
        <sz val="10"/>
        <rFont val="Arial CE"/>
        <family val="2"/>
      </rPr>
      <t>1, 2</t>
    </r>
  </si>
  <si>
    <r>
      <t xml:space="preserve"> Členství (předsednictví) v ost. vědec. výborech (komisích)</t>
    </r>
    <r>
      <rPr>
        <vertAlign val="superscript"/>
        <sz val="10"/>
        <rFont val="Arial CE"/>
        <family val="2"/>
      </rPr>
      <t>2, 8</t>
    </r>
  </si>
  <si>
    <r>
      <t xml:space="preserve"> Získání doktorátu na české nebo slovenské škole</t>
    </r>
    <r>
      <rPr>
        <vertAlign val="superscript"/>
        <sz val="10"/>
        <rFont val="Arial CE"/>
        <family val="2"/>
      </rPr>
      <t>8</t>
    </r>
  </si>
  <si>
    <r>
      <t xml:space="preserve"> Vyžádání komplexního posudku, recenze</t>
    </r>
    <r>
      <rPr>
        <vertAlign val="superscript"/>
        <sz val="10"/>
        <color indexed="8"/>
        <rFont val="Arial CE"/>
        <family val="2"/>
      </rPr>
      <t>4</t>
    </r>
  </si>
  <si>
    <r>
      <t xml:space="preserve"> Vyžádání běžného posudku, recenze</t>
    </r>
    <r>
      <rPr>
        <vertAlign val="superscript"/>
        <sz val="10"/>
        <color indexed="8"/>
        <rFont val="Arial CE"/>
        <family val="2"/>
      </rPr>
      <t>5</t>
    </r>
  </si>
  <si>
    <r>
      <t xml:space="preserve"> Editorství sborníku, knižní publikace</t>
    </r>
    <r>
      <rPr>
        <vertAlign val="superscript"/>
        <sz val="10"/>
        <color indexed="8"/>
        <rFont val="Arial CE"/>
        <family val="2"/>
      </rPr>
      <t>6</t>
    </r>
  </si>
  <si>
    <r>
      <t xml:space="preserve"> částeč.úvazky (exter.výuka): Metodika VUT - </t>
    </r>
    <r>
      <rPr>
        <b/>
        <sz val="10"/>
        <color indexed="18"/>
        <rFont val="Arial CE"/>
        <family val="2"/>
      </rPr>
      <t>NUTNO VYPLNIT !!!</t>
    </r>
  </si>
  <si>
    <r>
      <t xml:space="preserve"> </t>
    </r>
    <r>
      <rPr>
        <b/>
        <sz val="10"/>
        <color indexed="18"/>
        <rFont val="Arial CE"/>
        <family val="2"/>
      </rPr>
      <t>NUTNO VYPLNIT !!!</t>
    </r>
  </si>
  <si>
    <t>C1.01</t>
  </si>
  <si>
    <t>C1.02</t>
  </si>
  <si>
    <t>C1.03</t>
  </si>
  <si>
    <t>C1.04</t>
  </si>
  <si>
    <t>C1.05</t>
  </si>
  <si>
    <t>C1.06</t>
  </si>
  <si>
    <t>C1.07</t>
  </si>
  <si>
    <t>C1.08</t>
  </si>
  <si>
    <t>C1.09</t>
  </si>
  <si>
    <t>C1.10</t>
  </si>
  <si>
    <t>C1.11</t>
  </si>
  <si>
    <t>C1.12</t>
  </si>
  <si>
    <t xml:space="preserve"> zavedení nového oboru (C1.07)</t>
  </si>
  <si>
    <t xml:space="preserve"> zavedení nového předmětu (C1.08)</t>
  </si>
  <si>
    <t>D1.01</t>
  </si>
  <si>
    <t>D1.02</t>
  </si>
  <si>
    <t>D1.03</t>
  </si>
  <si>
    <t xml:space="preserve"> úspěšná výchova doktoranda (D1.01)</t>
  </si>
  <si>
    <t xml:space="preserve"> učebnice (C1.01)</t>
  </si>
  <si>
    <t xml:space="preserve"> překlad učebnice, skripta (C1.04)</t>
  </si>
  <si>
    <t xml:space="preserve"> skriptum české (C1.02) + cizojazyčné (C1.03)</t>
  </si>
  <si>
    <t xml:space="preserve"> pomůcky (C1.06)</t>
  </si>
  <si>
    <t xml:space="preserve"> recenze učebnice, skripta (C1.05)</t>
  </si>
  <si>
    <t xml:space="preserve"> (C1.10)</t>
  </si>
  <si>
    <t xml:space="preserve"> (C1.11)</t>
  </si>
  <si>
    <t xml:space="preserve"> (C1.12)</t>
  </si>
  <si>
    <t>E1.01</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</si>
</sst>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22">
    <font>
      <sz val="10"/>
      <name val="Arial CE"/>
      <family val="0"/>
    </font>
    <font>
      <b/>
      <sz val="14"/>
      <color indexed="10"/>
      <name val="Arial CE"/>
      <family val="2"/>
    </font>
    <font>
      <b/>
      <sz val="12"/>
      <color indexed="12"/>
      <name val="Arial CE"/>
      <family val="2"/>
    </font>
    <font>
      <b/>
      <sz val="10"/>
      <name val="Arial CE"/>
      <family val="2"/>
    </font>
    <font>
      <b/>
      <sz val="10"/>
      <color indexed="9"/>
      <name val="Arial CE"/>
      <family val="2"/>
    </font>
    <font>
      <b/>
      <i/>
      <sz val="10"/>
      <color indexed="9"/>
      <name val="Arial CE"/>
      <family val="2"/>
    </font>
    <font>
      <b/>
      <sz val="10"/>
      <color indexed="10"/>
      <name val="Arial CE"/>
      <family val="2"/>
    </font>
    <font>
      <i/>
      <sz val="10"/>
      <name val="Arial CE"/>
      <family val="2"/>
    </font>
    <font>
      <b/>
      <sz val="10"/>
      <color indexed="23"/>
      <name val="Arial CE"/>
      <family val="2"/>
    </font>
    <font>
      <b/>
      <sz val="10"/>
      <color indexed="8"/>
      <name val="Arial CE"/>
      <family val="2"/>
    </font>
    <font>
      <b/>
      <vertAlign val="superscript"/>
      <sz val="12"/>
      <color indexed="12"/>
      <name val="Arial CE"/>
      <family val="2"/>
    </font>
    <font>
      <sz val="10"/>
      <color indexed="12"/>
      <name val="Arial CE"/>
      <family val="2"/>
    </font>
    <font>
      <b/>
      <sz val="10"/>
      <color indexed="12"/>
      <name val="Arial CE"/>
      <family val="2"/>
    </font>
    <font>
      <vertAlign val="superscript"/>
      <sz val="10"/>
      <name val="Arial CE"/>
      <family val="2"/>
    </font>
    <font>
      <sz val="10"/>
      <color indexed="8"/>
      <name val="Arial CE"/>
      <family val="2"/>
    </font>
    <font>
      <u val="single"/>
      <sz val="10"/>
      <color indexed="12"/>
      <name val="Arial CE"/>
      <family val="0"/>
    </font>
    <font>
      <u val="single"/>
      <sz val="10"/>
      <color indexed="36"/>
      <name val="Arial CE"/>
      <family val="0"/>
    </font>
    <font>
      <b/>
      <sz val="10"/>
      <color indexed="53"/>
      <name val="Arial CE"/>
      <family val="2"/>
    </font>
    <font>
      <sz val="10"/>
      <color indexed="10"/>
      <name val="Arial CE"/>
      <family val="2"/>
    </font>
    <font>
      <sz val="10"/>
      <color indexed="18"/>
      <name val="Arial CE"/>
      <family val="2"/>
    </font>
    <font>
      <vertAlign val="superscript"/>
      <sz val="10"/>
      <color indexed="8"/>
      <name val="Arial CE"/>
      <family val="2"/>
    </font>
    <font>
      <b/>
      <sz val="10"/>
      <color indexed="18"/>
      <name val="Arial CE"/>
      <family val="2"/>
    </font>
  </fonts>
  <fills count="6">
    <fill>
      <patternFill/>
    </fill>
    <fill>
      <patternFill patternType="gray125"/>
    </fill>
    <fill>
      <patternFill patternType="solid">
        <fgColor indexed="17"/>
        <bgColor indexed="64"/>
      </patternFill>
    </fill>
    <fill>
      <patternFill patternType="solid">
        <fgColor indexed="10"/>
        <bgColor indexed="64"/>
      </patternFill>
    </fill>
    <fill>
      <patternFill patternType="solid">
        <fgColor indexed="12"/>
        <bgColor indexed="64"/>
      </patternFill>
    </fill>
    <fill>
      <patternFill patternType="solid">
        <fgColor indexed="4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5" fillId="2" borderId="0" xfId="0" applyFont="1" applyFill="1" applyAlignment="1">
      <alignment horizontal="center" vertical="center"/>
    </xf>
    <xf numFmtId="0" fontId="4" fillId="3" borderId="0" xfId="0" applyFont="1" applyFill="1" applyAlignment="1">
      <alignment/>
    </xf>
    <xf numFmtId="0" fontId="4" fillId="4" borderId="0" xfId="0" applyFont="1" applyFill="1" applyAlignment="1">
      <alignment/>
    </xf>
    <xf numFmtId="0" fontId="8" fillId="0" borderId="0" xfId="0" applyFont="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0" fillId="0" borderId="0" xfId="0" applyFill="1" applyAlignment="1">
      <alignment/>
    </xf>
    <xf numFmtId="0" fontId="11" fillId="0" borderId="0" xfId="0" applyFont="1" applyAlignment="1">
      <alignment/>
    </xf>
    <xf numFmtId="0" fontId="14" fillId="0" borderId="0" xfId="0" applyFont="1" applyAlignment="1">
      <alignment/>
    </xf>
    <xf numFmtId="0" fontId="9" fillId="0" borderId="0" xfId="0" applyFont="1" applyAlignment="1">
      <alignment/>
    </xf>
    <xf numFmtId="0" fontId="5" fillId="2" borderId="0" xfId="0" applyFont="1" applyFill="1" applyAlignment="1">
      <alignment horizontal="center" vertical="top"/>
    </xf>
    <xf numFmtId="0" fontId="5" fillId="2" borderId="0" xfId="0" applyFont="1" applyFill="1" applyAlignment="1">
      <alignment horizontal="center"/>
    </xf>
    <xf numFmtId="2" fontId="6" fillId="0" borderId="0" xfId="0" applyNumberFormat="1" applyFont="1" applyAlignment="1">
      <alignment/>
    </xf>
    <xf numFmtId="2" fontId="3" fillId="0" borderId="0" xfId="0" applyNumberFormat="1" applyFont="1" applyAlignment="1">
      <alignment horizontal="center"/>
    </xf>
    <xf numFmtId="2" fontId="3" fillId="0" borderId="0" xfId="0" applyNumberFormat="1" applyFont="1" applyAlignment="1">
      <alignment/>
    </xf>
    <xf numFmtId="2" fontId="3" fillId="5" borderId="0" xfId="0" applyNumberFormat="1" applyFont="1" applyFill="1" applyAlignment="1">
      <alignment/>
    </xf>
    <xf numFmtId="2" fontId="4" fillId="3" borderId="0" xfId="0" applyNumberFormat="1" applyFont="1" applyFill="1" applyAlignment="1">
      <alignment/>
    </xf>
    <xf numFmtId="2" fontId="0" fillId="0" borderId="0" xfId="0" applyNumberFormat="1" applyAlignment="1">
      <alignment/>
    </xf>
    <xf numFmtId="2" fontId="4" fillId="4" borderId="0" xfId="0" applyNumberFormat="1" applyFont="1" applyFill="1" applyAlignment="1">
      <alignment/>
    </xf>
    <xf numFmtId="2" fontId="3" fillId="0" borderId="0" xfId="0" applyNumberFormat="1" applyFont="1" applyFill="1" applyAlignment="1">
      <alignment/>
    </xf>
    <xf numFmtId="2" fontId="9" fillId="0" borderId="0" xfId="0" applyNumberFormat="1" applyFont="1" applyAlignment="1">
      <alignment/>
    </xf>
    <xf numFmtId="2" fontId="4" fillId="0" borderId="0" xfId="0" applyNumberFormat="1" applyFont="1" applyFill="1" applyAlignment="1">
      <alignment/>
    </xf>
    <xf numFmtId="2" fontId="9" fillId="0" borderId="0" xfId="0" applyNumberFormat="1" applyFont="1" applyFill="1" applyAlignment="1">
      <alignment/>
    </xf>
    <xf numFmtId="0" fontId="19" fillId="0" borderId="0" xfId="0" applyFont="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9</xdr:col>
      <xdr:colOff>676275</xdr:colOff>
      <xdr:row>195</xdr:row>
      <xdr:rowOff>19050</xdr:rowOff>
    </xdr:to>
    <xdr:sp>
      <xdr:nvSpPr>
        <xdr:cNvPr id="1" name="TextBox 1"/>
        <xdr:cNvSpPr txBox="1">
          <a:spLocks noChangeArrowheads="1"/>
        </xdr:cNvSpPr>
      </xdr:nvSpPr>
      <xdr:spPr>
        <a:xfrm>
          <a:off x="76200" y="47625"/>
          <a:ext cx="6153150" cy="3143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CE"/>
              <a:ea typeface="Arial CE"/>
              <a:cs typeface="Arial CE"/>
            </a:rPr>
            <a:t>Fakulta elektrotechniky a komunikačních technologií VUT v Brně
</a:t>
          </a:r>
          <a:r>
            <a:rPr lang="en-US" cap="none" sz="1000" b="0" i="0" u="none" baseline="0">
              <a:latin typeface="Arial CE"/>
              <a:ea typeface="Arial CE"/>
              <a:cs typeface="Arial CE"/>
            </a:rPr>
            <a:t>
</a:t>
          </a:r>
          <a:r>
            <a:rPr lang="en-US" cap="none" sz="1200" b="1" i="0" u="none" baseline="0">
              <a:solidFill>
                <a:srgbClr val="0000FF"/>
              </a:solidFill>
              <a:latin typeface="Arial CE"/>
              <a:ea typeface="Arial CE"/>
              <a:cs typeface="Arial CE"/>
            </a:rPr>
            <a:t>BODOVÉ HODNOCENÍ TVŮRČÍCH AKTIVIT PRACOVNÍKŮ FEKT
KRITÉRIA FEKT PRO HABILITACI DOCENTŮ A JMENOVÁNÍ PROFESORŮ</a:t>
          </a:r>
          <a:r>
            <a:rPr lang="en-US" cap="none" sz="1000" b="0" i="0" u="none" baseline="0">
              <a:latin typeface="Arial CE"/>
              <a:ea typeface="Arial CE"/>
              <a:cs typeface="Arial CE"/>
            </a:rPr>
            <a:t>
</a:t>
          </a:r>
          <a:r>
            <a:rPr lang="en-US" cap="none" sz="1000" b="1" i="0" u="none" baseline="0">
              <a:solidFill>
                <a:srgbClr val="FF6600"/>
              </a:solidFill>
              <a:latin typeface="Arial CE"/>
              <a:ea typeface="Arial CE"/>
              <a:cs typeface="Arial CE"/>
            </a:rPr>
            <a:t>1. ÚVOD</a:t>
          </a:r>
          <a:r>
            <a:rPr lang="en-US" cap="none" sz="1000" b="0" i="0" u="none" baseline="0">
              <a:latin typeface="Arial CE"/>
              <a:ea typeface="Arial CE"/>
              <a:cs typeface="Arial CE"/>
            </a:rPr>
            <a:t>
Předkládaná tabulka slouží k bodovému hodnocení tvůrčích aktivit akademických a vědecko-výzkumných pracovníků FEKT.
Pokud jsou do tabulky zapsány údaje za aktuální kalendářní rok, jsou výstupem počty bodů pro každoroční atestace a pro rozdělování peněz za vědeckou činnost na ústavy.
Pokud jsou do tabulky zapsány celoživotní aktivity pracovníka, jsou výstupem počty bodů k zahájení habilitačního či jmenovacího řízení.
</a:t>
          </a:r>
          <a:r>
            <a:rPr lang="en-US" cap="none" sz="1000" b="1" i="0" u="none" baseline="0">
              <a:solidFill>
                <a:srgbClr val="FF6600"/>
              </a:solidFill>
              <a:latin typeface="Arial CE"/>
              <a:ea typeface="Arial CE"/>
              <a:cs typeface="Arial CE"/>
            </a:rPr>
            <a:t>2. ČLENĚNÍ HODNOCENÝCH AKTIVIT</a:t>
          </a:r>
          <a:r>
            <a:rPr lang="en-US" cap="none" sz="1000" b="0" i="0" u="none" baseline="0">
              <a:latin typeface="Arial CE"/>
              <a:ea typeface="Arial CE"/>
              <a:cs typeface="Arial CE"/>
            </a:rPr>
            <a:t>
</a:t>
          </a:r>
          <a:r>
            <a:rPr lang="en-US" cap="none" sz="1000" b="1" i="0" u="none" baseline="0">
              <a:solidFill>
                <a:srgbClr val="000000"/>
              </a:solidFill>
              <a:latin typeface="Arial CE"/>
              <a:ea typeface="Arial CE"/>
              <a:cs typeface="Arial CE"/>
            </a:rPr>
            <a:t>Bodové hodnocení</a:t>
          </a:r>
          <a:r>
            <a:rPr lang="en-US" cap="none" sz="1000" b="0" i="0" u="none" baseline="0">
              <a:latin typeface="Arial CE"/>
              <a:ea typeface="Arial CE"/>
              <a:cs typeface="Arial CE"/>
            </a:rPr>
            <a:t> tvůrčích aktivit je rozděleno do pěti kategorií:
</a:t>
          </a:r>
          <a:r>
            <a:rPr lang="en-US" cap="none" sz="1000" b="1" i="0" u="none" baseline="0">
              <a:latin typeface="Arial CE"/>
              <a:ea typeface="Arial CE"/>
              <a:cs typeface="Arial CE"/>
            </a:rPr>
            <a:t>A) Tvůrčí a publikační činnost
</a:t>
          </a:r>
          <a:r>
            <a:rPr lang="en-US" cap="none" sz="1000" b="0" i="0" u="none" baseline="0">
              <a:latin typeface="Arial CE"/>
              <a:ea typeface="Arial CE"/>
              <a:cs typeface="Arial CE"/>
            </a:rPr>
            <a:t>Výsledky tvůrčí činnosti rozumíme úspěšně dokončená inženýrská díla, projekty a patentovaná řešení. Mezi výsledky publikační činnosti počítáme monografie, články ve vědeckých a odborných časopisech, příspěvky na konferencích a seminářích.
Kategorie A se člení do skupin A1 (</a:t>
          </a:r>
          <a:r>
            <a:rPr lang="en-US" cap="none" sz="1000" b="1" i="0" u="none" baseline="0">
              <a:latin typeface="Arial CE"/>
              <a:ea typeface="Arial CE"/>
              <a:cs typeface="Arial CE"/>
            </a:rPr>
            <a:t>díla realizovaná mimo území Česka a Slovenska</a:t>
          </a:r>
          <a:r>
            <a:rPr lang="en-US" cap="none" sz="1000" b="0" i="0" u="none" baseline="0">
              <a:latin typeface="Arial CE"/>
              <a:ea typeface="Arial CE"/>
              <a:cs typeface="Arial CE"/>
            </a:rPr>
            <a:t>, díla vydaná a prezentovaná na mezinárodní úrovni), A2 (</a:t>
          </a:r>
          <a:r>
            <a:rPr lang="en-US" cap="none" sz="1000" b="1" i="0" u="none" baseline="0">
              <a:latin typeface="Arial CE"/>
              <a:ea typeface="Arial CE"/>
              <a:cs typeface="Arial CE"/>
            </a:rPr>
            <a:t>mezinárodní díla</a:t>
          </a:r>
          <a:r>
            <a:rPr lang="en-US" cap="none" sz="1000" b="0" i="0" u="none" baseline="0">
              <a:latin typeface="Arial CE"/>
              <a:ea typeface="Arial CE"/>
              <a:cs typeface="Arial CE"/>
            </a:rPr>
            <a:t>, díla prezentovaná na mezinárodní úrovni v Česku nebo na Slovensku) a A3 (</a:t>
          </a:r>
          <a:r>
            <a:rPr lang="en-US" cap="none" sz="1000" b="1" i="0" u="none" baseline="0">
              <a:latin typeface="Arial CE"/>
              <a:ea typeface="Arial CE"/>
              <a:cs typeface="Arial CE"/>
            </a:rPr>
            <a:t>národní díla</a:t>
          </a:r>
          <a:r>
            <a:rPr lang="en-US" cap="none" sz="1000" b="0" i="0" u="none" baseline="0">
              <a:latin typeface="Arial CE"/>
              <a:ea typeface="Arial CE"/>
              <a:cs typeface="Arial CE"/>
            </a:rPr>
            <a:t>, díla prezentovaná na národní úrovni).
V kategorii A je nutno vyplňovat počty aktivit podle podílu na výstupu. Pokud má autor na jednom článku podíl 80% a na druhém podíl 50%, vyplňuje do žlutého zadávacího políčka 0,8 + 0,5 = 1,3.
U monografií každý autor udává počet stran, které sám napsal. Pokud autor přispěl 36 stranami do jedné monografie a 48 stranami do druhé monografie, vyplňuje do žlutého zadávacího políčka 36 + 48 = 84.
U vyjmenovaných domácích publikací (kategorie A2, A3) je striktně vyžadováno ISBN, ISSN. Tento striktní požadavek platí pro bodové hodnocení tvůrčích aktivit; v seznamu publikací pro habilitace a jmenování lze uvést i publikace bez ISBN, ISSN (aktuální zejména u starších děl).
Doporučené bodové úrovně pro zahájení habilitačního (jmenovacího) řízení jsou uvedeny u podkategorií A1, A2 a součtu A1+A2+A3. Body z A1 a A2 tedy mohou nahradit nedostatek bodů v A3.
</a:t>
          </a:r>
          <a:r>
            <a:rPr lang="en-US" cap="none" sz="1000" b="1" i="0" u="none" baseline="0">
              <a:latin typeface="Arial CE"/>
              <a:ea typeface="Arial CE"/>
              <a:cs typeface="Arial CE"/>
            </a:rPr>
            <a:t>B) Uznání vědeckou a odbornou komunitou
</a:t>
          </a:r>
          <a:r>
            <a:rPr lang="en-US" cap="none" sz="1000" b="0" i="0" u="none" baseline="0">
              <a:latin typeface="Arial CE"/>
              <a:ea typeface="Arial CE"/>
              <a:cs typeface="Arial CE"/>
            </a:rPr>
            <a:t>Uznáním rozumíme citace a odezvy na vědeckou a odbornou práci, členství ve vědeckých a odborných výborech, radách a komisích, získání grantů, vyžádání odborné práce, získání akademických titulů a funkcí.
Kategorie B se člení do skupin B1 (</a:t>
          </a:r>
          <a:r>
            <a:rPr lang="en-US" cap="none" sz="1000" b="1" i="0" u="none" baseline="0">
              <a:latin typeface="Arial CE"/>
              <a:ea typeface="Arial CE"/>
              <a:cs typeface="Arial CE"/>
            </a:rPr>
            <a:t>uznání subjektem sídlícím mimo území Česka a Slovenska</a:t>
          </a:r>
          <a:r>
            <a:rPr lang="en-US" cap="none" sz="1000" b="0" i="0" u="none" baseline="0">
              <a:latin typeface="Arial CE"/>
              <a:ea typeface="Arial CE"/>
              <a:cs typeface="Arial CE"/>
            </a:rPr>
            <a:t> vyjádřené mimo území Česka a Slovenska) a B2 (</a:t>
          </a:r>
          <a:r>
            <a:rPr lang="en-US" cap="none" sz="1000" b="1" i="0" u="none" baseline="0">
              <a:latin typeface="Arial CE"/>
              <a:ea typeface="Arial CE"/>
              <a:cs typeface="Arial CE"/>
            </a:rPr>
            <a:t>uznání ostatní</a:t>
          </a:r>
          <a:r>
            <a:rPr lang="en-US" cap="none" sz="1000" b="0" i="0" u="none" baseline="0">
              <a:latin typeface="Arial CE"/>
              <a:ea typeface="Arial CE"/>
              <a:cs typeface="Arial CE"/>
            </a:rPr>
            <a:t>).
V kategorii B je každá aktivita brána jako celek. Pokud se objeví citace jednoho článku, na němž má autor podíl 80%, a citace druhého článku, na němž má podíl 50%, do žlutého zadávacího políčka se vyplňuje 1 + 1 = 2.
U členství v komisích se započítávají body za každý rok aktivity. Je-li pracovník dva roky členem redakční rady časopisu, vyplňuje ve žlutém zadávacím políčku 1 + 1 = 2. Výjimku tvoří komise pro habilitační a jmenovací řízení: zde se započítává každé členství v jedné komisi zvlášť.
Doporučené bodové úrovně pro zahájení habilitačního (jmenovacího) řízení jsou uvedeny u podkategorie B1 a součtu B1+B2. Body z B1 tedy mohou nahradit nedostatek bodů v B2.
</a:t>
          </a:r>
          <a:r>
            <a:rPr lang="en-US" cap="none" sz="1000" b="1" i="0" u="none" baseline="0">
              <a:latin typeface="Arial CE"/>
              <a:ea typeface="Arial CE"/>
              <a:cs typeface="Arial CE"/>
            </a:rPr>
            <a:t>C) Tvůrčí pedagogické působení
</a:t>
          </a:r>
          <a:r>
            <a:rPr lang="en-US" cap="none" sz="1000" b="0" i="0" u="none" baseline="0">
              <a:latin typeface="Arial CE"/>
              <a:ea typeface="Arial CE"/>
              <a:cs typeface="Arial CE"/>
            </a:rPr>
            <a:t>Do této kategorie řadíme zásluhy o učebnice a skripta (jejich psaní, překlad, recenze), o učební pomůcky, o zavádění nových oborů a předmětů. Rovněž je zde hodnoceno působení v oborových radách a komisích pedagogické povahy.
U učebnic a skript každý autor udává počet stran, které sám napsal. Pokud autor přispěl 36 stranami do jednoho skripta a 48 stranami do druhého skripta, vyplňuje do žlutého zadávacího políčka 36 + 48 = 84. Rovněž u pomůcek, zavedení nového předmětu, oboru, formy výuky se uvažuje procentuální podíl na výsledku. U působení v radách a komisích se hodnotí každý jeden rok činnosti. Výjimku tvoří komise pro obhajobu disertační práce: zde se započítává každé členství v jedné komisi zvlášť.
U skript a učebnic je striktně vyžadováno ISBN, ISSN. Tento striktní požadavek platí pro bodové hodnocení tvůrčích aktivit; v seznamu publikací pro habilitace a jmenování lze uvést i skripta a učebnice bez ISBN, ISSN (aktuální zejména u starších děl). Elektronickým učebnicím a skriptům je udělováno fakultní registrační číslo.
</a:t>
          </a:r>
          <a:r>
            <a:rPr lang="en-US" cap="none" sz="1000" b="1" i="0" u="none" baseline="0">
              <a:latin typeface="Arial CE"/>
              <a:ea typeface="Arial CE"/>
              <a:cs typeface="Arial CE"/>
            </a:rPr>
            <a:t>D) Výchova vědeckých pracovníků
</a:t>
          </a:r>
          <a:r>
            <a:rPr lang="en-US" cap="none" sz="1000" b="0" i="0" u="none" baseline="0">
              <a:latin typeface="Arial CE"/>
              <a:ea typeface="Arial CE"/>
              <a:cs typeface="Arial CE"/>
            </a:rPr>
            <a:t>V této kategorii hodnotíme vedení publikovaných prací studentů bakalářských a magisterských studijních programů, dovedení doktoranda k úspěšnému složení státní doktorské zkoušky a dovedení doktoranda k úspěšnému obhájení disertační práce.
U výchovy doktoranda a vedení studentské práce se vždy předpokládá jediná zodpovědná osoba; ta si zapíše body do svého hodnocení.
</a:t>
          </a:r>
          <a:r>
            <a:rPr lang="en-US" cap="none" sz="1000" b="1" i="0" u="none" baseline="0">
              <a:latin typeface="Arial CE"/>
              <a:ea typeface="Arial CE"/>
              <a:cs typeface="Arial CE"/>
            </a:rPr>
            <a:t>E) Úspěšné vedení odborného týmu
</a:t>
          </a:r>
          <a:r>
            <a:rPr lang="en-US" cap="none" sz="1000" b="0" i="0" u="none" baseline="0">
              <a:latin typeface="Arial CE"/>
              <a:ea typeface="Arial CE"/>
              <a:cs typeface="Arial CE"/>
            </a:rPr>
            <a:t>Tato kategorie sestává z jediné stejnojmenné položky.
U vedení týmu se vždy předpokládá jediná zodpovědná osoba; ta si zapíše body do svého hodnocení.
</a:t>
          </a:r>
          <a:r>
            <a:rPr lang="en-US" cap="none" sz="1000" b="1" i="0" u="none" baseline="0">
              <a:solidFill>
                <a:srgbClr val="FF6600"/>
              </a:solidFill>
              <a:latin typeface="Arial CE"/>
              <a:ea typeface="Arial CE"/>
              <a:cs typeface="Arial CE"/>
            </a:rPr>
            <a:t>3. NÁVOD K VYPLNĚNÍ</a:t>
          </a:r>
          <a:r>
            <a:rPr lang="en-US" cap="none" sz="1000" b="0" i="0" u="none" baseline="0">
              <a:latin typeface="Arial CE"/>
              <a:ea typeface="Arial CE"/>
              <a:cs typeface="Arial CE"/>
            </a:rPr>
            <a:t>
Celý excelovský sešit sestává z listů FEKT_A1 až FEKT_E (viz členění hodnocených aktivit).
Na jednotlivých listech sešitu se vyplňují pouze žluté buňky. Prostřednictvím těchto buněk zadáváme kvantitu dané aktivity. Nalevo od žluté buňky (bílá buňka) je vytištěn údaj o bodové hodnotě jednotky aktivity daného druhu. Napravo od žluté buňky (červená buňka) je součin bílého políčka a políčka žlutého (celkový počet bodů za danou aktivitu).
Podrobnější nápověda k vyplňování stránek FEKT_xxx je uvedena v textovém poli na pravé polovině každé stránky.
U každé kategorie jsou v modrých buňkách uvedeny doporučené bodové úrovně pro zahájení habilitačního či jmenovacího řízení. Jedná se v podstatě o informaci pro žadatele o habilitaci či jmenování, jak se jeho souhrnné výsledky shodují s názorem FEKT na úroveň docenta či profesora. Tomuto názoru je nadřazen názor habilitační a jmenovací komise.
Pro účely habilitace a jmenování lze ve všech kategoriích udávat rovněž aktivity, které vznikly na jiné škole či instituci.
Do tabulky pro každoroční hodnocení tvůrčích aktivit lze zapsat pouze ty publikace, které byly zveřejněny. Do tabulky pro habilitace a jmenování lze přidat i publikace, které byly prokazatelně přijaty k publikaci, ale které ještě zveřejněny nebyly.
</a:t>
          </a:r>
          <a:r>
            <a:rPr lang="en-US" cap="none" sz="1000" b="1" i="0" u="none" baseline="0">
              <a:solidFill>
                <a:srgbClr val="FF6600"/>
              </a:solidFill>
              <a:latin typeface="Arial CE"/>
              <a:ea typeface="Arial CE"/>
              <a:cs typeface="Arial CE"/>
            </a:rPr>
            <a:t>4. AUTOEVALUAČNÍ KRITÉRIA VUT</a:t>
          </a:r>
          <a:r>
            <a:rPr lang="en-US" cap="none" sz="1000" b="0" i="0" u="none" baseline="0">
              <a:latin typeface="Arial CE"/>
              <a:ea typeface="Arial CE"/>
              <a:cs typeface="Arial CE"/>
            </a:rPr>
            <a:t>
Na základě údajů vyplněných v Bodovém hodnocení FEKT se samočinně vyplňují všechny položky </a:t>
          </a:r>
          <a:r>
            <a:rPr lang="en-US" cap="none" sz="1000" b="1" i="0" u="none" baseline="0">
              <a:latin typeface="Arial CE"/>
              <a:ea typeface="Arial CE"/>
              <a:cs typeface="Arial CE"/>
            </a:rPr>
            <a:t>Autoevaluačních kritérií VUT</a:t>
          </a:r>
          <a:r>
            <a:rPr lang="en-US" cap="none" sz="1000" b="0" i="0" u="none" baseline="0">
              <a:latin typeface="Arial CE"/>
              <a:ea typeface="Arial CE"/>
              <a:cs typeface="Arial CE"/>
            </a:rPr>
            <a:t>, a to až na následující výjimky:
- počet roků pedagogické praxe na VŠ (hodnocení FEKT tuto položku nesleduje)
- vedení obhájené bakalářské práce (hodnocení FEKT tuto položku nesleduje)
- vedení obhájené diplomové práce (hodnocení FEKT tuto položku nesleduje)
Na stránce </a:t>
          </a:r>
          <a:r>
            <a:rPr lang="en-US" cap="none" sz="1000" b="1" i="0" u="none" baseline="0">
              <a:latin typeface="Arial CE"/>
              <a:ea typeface="Arial CE"/>
              <a:cs typeface="Arial CE"/>
            </a:rPr>
            <a:t>VUT_celkem</a:t>
          </a:r>
          <a:r>
            <a:rPr lang="en-US" cap="none" sz="1000" b="0" i="0" u="none" baseline="0">
              <a:latin typeface="Arial CE"/>
              <a:ea typeface="Arial CE"/>
              <a:cs typeface="Arial CE"/>
            </a:rPr>
            <a:t> jsou v červených polí samočinně vyplněny součty bodů v jednotlivých kategoriích </a:t>
          </a:r>
          <a:r>
            <a:rPr lang="en-US" cap="none" sz="1000" b="1" i="0" u="none" baseline="0">
              <a:latin typeface="Arial CE"/>
              <a:ea typeface="Arial CE"/>
              <a:cs typeface="Arial CE"/>
            </a:rPr>
            <a:t>Autoevaluačních kritérií VUT</a:t>
          </a:r>
          <a:r>
            <a:rPr lang="en-US" cap="none" sz="1000" b="0" i="0" u="none" baseline="0">
              <a:latin typeface="Arial CE"/>
              <a:ea typeface="Arial CE"/>
              <a:cs typeface="Arial CE"/>
            </a:rPr>
            <a:t>. Žadatel o docenturu (profesuru) musí ve všech kategoriích získat nejméně tolik bodů, kolik je uvedeno v modrých polích na této stránce. Pokud tedy chceme požádat o habilitaci docentem či jmenování profesorem, měli bychom se přiblížit </a:t>
          </a:r>
          <a:r>
            <a:rPr lang="en-US" cap="none" sz="1000" b="1" i="0" u="none" baseline="0">
              <a:latin typeface="Arial CE"/>
              <a:ea typeface="Arial CE"/>
              <a:cs typeface="Arial CE"/>
            </a:rPr>
            <a:t>kritériím FEKT</a:t>
          </a:r>
          <a:r>
            <a:rPr lang="en-US" cap="none" sz="1000" b="0" i="0" u="none" baseline="0">
              <a:latin typeface="Arial CE"/>
              <a:ea typeface="Arial CE"/>
              <a:cs typeface="Arial CE"/>
            </a:rPr>
            <a:t> (na stránkách FEKT_xxx) a měli bychom splnit </a:t>
          </a:r>
          <a:r>
            <a:rPr lang="en-US" cap="none" sz="1000" b="1" i="0" u="none" baseline="0">
              <a:latin typeface="Arial CE"/>
              <a:ea typeface="Arial CE"/>
              <a:cs typeface="Arial CE"/>
            </a:rPr>
            <a:t>kritéria VUT</a:t>
          </a:r>
          <a:r>
            <a:rPr lang="en-US" cap="none" sz="1000" b="0" i="0" u="none" baseline="0">
              <a:latin typeface="Arial CE"/>
              <a:ea typeface="Arial CE"/>
              <a:cs typeface="Arial CE"/>
            </a:rPr>
            <a:t> (stránka VUT_celkem).
Při samočinném vyplňování </a:t>
          </a:r>
          <a:r>
            <a:rPr lang="en-US" cap="none" sz="1000" b="1" i="0" u="none" baseline="0">
              <a:latin typeface="Arial CE"/>
              <a:ea typeface="Arial CE"/>
              <a:cs typeface="Arial CE"/>
            </a:rPr>
            <a:t>Autoevaluačních kritérií VUT</a:t>
          </a:r>
          <a:r>
            <a:rPr lang="en-US" cap="none" sz="1000" b="0" i="0" u="none" baseline="0">
              <a:latin typeface="Arial CE"/>
              <a:ea typeface="Arial CE"/>
              <a:cs typeface="Arial CE"/>
            </a:rPr>
            <a:t> na základě </a:t>
          </a:r>
          <a:r>
            <a:rPr lang="en-US" cap="none" sz="1000" b="1" i="0" u="none" baseline="0">
              <a:latin typeface="Arial CE"/>
              <a:ea typeface="Arial CE"/>
              <a:cs typeface="Arial CE"/>
            </a:rPr>
            <a:t>Bodového hodnocení FEKT</a:t>
          </a:r>
          <a:r>
            <a:rPr lang="en-US" cap="none" sz="1000" b="0" i="0" u="none" baseline="0">
              <a:latin typeface="Arial CE"/>
              <a:ea typeface="Arial CE"/>
              <a:cs typeface="Arial CE"/>
            </a:rPr>
            <a:t> jsou uvažovány následující konverze:
- u monografie, odborné příručky, učebnice a skripta je považováno 10 standardizovaných stran textu za 1 autorský arch
- prestižní (A1.02) a zahraniční článek (A1.03) -&gt; článek v časopise s 0.100 &lt; IF &lt; 0.500. Článek v časopise IF &gt; 0.500 je nutno zadat přímo do žlutého pole na listu VUT_A (hodnota se odečte od součtu A1.02 + A1.03).
- mezinárodní A2.02 + národní článek A3.02 -&gt; článek v časopise s IF &lt; 0.100
- citace zahraničním autorem v zahr. publikaci B1.01 -&gt; citace s Scientific Citation Index (SCI)
- příspěvek na mezinárodní (A2.03) a národní konferenci (A3.03)  -&gt; příspěvek na mezinárodní (národní) konferenci
- abstrakt na mezinárodní (A2.04) a národní konferenci (A3.04)  -&gt; abstrakt na mezinárodní (národní) konferenci
- citace domácím autorem (B2.01) -&gt; citace bez SCI
- zavedení nového oboru (C1.07) -&gt; zavedení oboru v současném studijním programu
- zavedení nového předmětu (C1.08) -&gt; zavedení předmětu, vyučovaného v posledních 5 letech
</a:t>
          </a:r>
          <a:r>
            <a:rPr lang="en-US" cap="none" sz="1000" b="1" i="0" u="none" baseline="0">
              <a:solidFill>
                <a:srgbClr val="FF6600"/>
              </a:solidFill>
              <a:latin typeface="Arial CE"/>
              <a:ea typeface="Arial CE"/>
              <a:cs typeface="Arial CE"/>
            </a:rPr>
            <a:t>5. ZÁVĚR</a:t>
          </a:r>
          <a:r>
            <a:rPr lang="en-US" cap="none" sz="1000" b="0" i="0" u="none" baseline="0">
              <a:latin typeface="Arial CE"/>
              <a:ea typeface="Arial CE"/>
              <a:cs typeface="Arial CE"/>
            </a:rPr>
            <a:t>
Předložená tabulka pro bodové hodnocení tvůrčích aktivit akademických a vědecko-výzkumných pracovníků je přílohou Směrnice děkana FEKT VUT v Brně.</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0</xdr:colOff>
      <xdr:row>3</xdr:row>
      <xdr:rowOff>0</xdr:rowOff>
    </xdr:to>
    <xdr:sp>
      <xdr:nvSpPr>
        <xdr:cNvPr id="1" name="TextBox 1"/>
        <xdr:cNvSpPr txBox="1">
          <a:spLocks noChangeArrowheads="1"/>
        </xdr:cNvSpPr>
      </xdr:nvSpPr>
      <xdr:spPr>
        <a:xfrm>
          <a:off x="428625" y="161925"/>
          <a:ext cx="56007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A VĚDECKÁ A ODBORNÁ ČINNOST</a:t>
          </a:r>
          <a:r>
            <a:rPr lang="en-US" cap="none" sz="1000" b="0" i="0" u="none" baseline="0">
              <a:latin typeface="Arial CE"/>
              <a:ea typeface="Arial CE"/>
              <a:cs typeface="Arial CE"/>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0</xdr:colOff>
      <xdr:row>3</xdr:row>
      <xdr:rowOff>0</xdr:rowOff>
    </xdr:to>
    <xdr:sp>
      <xdr:nvSpPr>
        <xdr:cNvPr id="1" name="TextBox 1"/>
        <xdr:cNvSpPr txBox="1">
          <a:spLocks noChangeArrowheads="1"/>
        </xdr:cNvSpPr>
      </xdr:nvSpPr>
      <xdr:spPr>
        <a:xfrm>
          <a:off x="428625" y="161925"/>
          <a:ext cx="58293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B PEDAGOGICKÁ ČINNOST</a:t>
          </a:r>
          <a:r>
            <a:rPr lang="en-US" cap="none" sz="1000" b="0" i="0" u="none" baseline="0">
              <a:latin typeface="Arial CE"/>
              <a:ea typeface="Arial CE"/>
              <a:cs typeface="Arial CE"/>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8</xdr:col>
      <xdr:colOff>28575</xdr:colOff>
      <xdr:row>3</xdr:row>
      <xdr:rowOff>9525</xdr:rowOff>
    </xdr:to>
    <xdr:sp>
      <xdr:nvSpPr>
        <xdr:cNvPr id="1" name="TextBox 1"/>
        <xdr:cNvSpPr txBox="1">
          <a:spLocks noChangeArrowheads="1"/>
        </xdr:cNvSpPr>
      </xdr:nvSpPr>
      <xdr:spPr>
        <a:xfrm>
          <a:off x="428625" y="171450"/>
          <a:ext cx="599122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C CELKOVÉ POŽADAVKY</a:t>
          </a:r>
          <a:r>
            <a:rPr lang="en-US" cap="none" sz="1000" b="0" i="0" u="none" baseline="0">
              <a:latin typeface="Arial CE"/>
              <a:ea typeface="Arial CE"/>
              <a:cs typeface="Arial CE"/>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647700</xdr:colOff>
      <xdr:row>4</xdr:row>
      <xdr:rowOff>9525</xdr:rowOff>
    </xdr:to>
    <xdr:sp>
      <xdr:nvSpPr>
        <xdr:cNvPr id="1" name="TextBox 2"/>
        <xdr:cNvSpPr txBox="1">
          <a:spLocks noChangeArrowheads="1"/>
        </xdr:cNvSpPr>
      </xdr:nvSpPr>
      <xdr:spPr>
        <a:xfrm>
          <a:off x="428625" y="161925"/>
          <a:ext cx="59721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A TVŮRČÍ A PUBLIKAČNÍ ČINNOST</a:t>
          </a:r>
          <a:r>
            <a:rPr lang="en-US" cap="none" sz="1000" b="0" i="0" u="none" baseline="0">
              <a:latin typeface="Arial CE"/>
              <a:ea typeface="Arial CE"/>
              <a:cs typeface="Arial CE"/>
            </a:rPr>
            <a:t>
</a:t>
          </a:r>
          <a:r>
            <a:rPr lang="en-US" cap="none" sz="1200" b="1" i="0" u="none" baseline="0">
              <a:solidFill>
                <a:srgbClr val="0000FF"/>
              </a:solidFill>
              <a:latin typeface="Arial CE"/>
              <a:ea typeface="Arial CE"/>
              <a:cs typeface="Arial CE"/>
            </a:rPr>
            <a:t>A1 Díla realizovaná mimo území Česka a Slovenska</a:t>
          </a:r>
          <a:r>
            <a:rPr lang="en-US" cap="none" sz="1200" b="1" i="0" u="none" baseline="30000">
              <a:solidFill>
                <a:srgbClr val="0000FF"/>
              </a:solidFill>
              <a:latin typeface="Arial CE"/>
              <a:ea typeface="Arial CE"/>
              <a:cs typeface="Arial CE"/>
            </a:rPr>
            <a:t>1</a:t>
          </a:r>
          <a:r>
            <a:rPr lang="en-US" cap="none" sz="1000" b="0" i="0" u="none" baseline="0">
              <a:latin typeface="Arial CE"/>
              <a:ea typeface="Arial CE"/>
              <a:cs typeface="Arial CE"/>
            </a:rPr>
            <a:t>
</a:t>
          </a:r>
        </a:p>
      </xdr:txBody>
    </xdr:sp>
    <xdr:clientData/>
  </xdr:twoCellAnchor>
  <xdr:twoCellAnchor>
    <xdr:from>
      <xdr:col>5</xdr:col>
      <xdr:colOff>161925</xdr:colOff>
      <xdr:row>1</xdr:row>
      <xdr:rowOff>0</xdr:rowOff>
    </xdr:from>
    <xdr:to>
      <xdr:col>6</xdr:col>
      <xdr:colOff>0</xdr:colOff>
      <xdr:row>51</xdr:row>
      <xdr:rowOff>133350</xdr:rowOff>
    </xdr:to>
    <xdr:sp>
      <xdr:nvSpPr>
        <xdr:cNvPr id="2" name="TextBox 3"/>
        <xdr:cNvSpPr txBox="1">
          <a:spLocks noChangeArrowheads="1"/>
        </xdr:cNvSpPr>
      </xdr:nvSpPr>
      <xdr:spPr>
        <a:xfrm>
          <a:off x="6572250" y="161925"/>
          <a:ext cx="3695700" cy="801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CE"/>
              <a:ea typeface="Arial CE"/>
              <a:cs typeface="Arial CE"/>
            </a:rPr>
            <a:t>1) </a:t>
          </a:r>
          <a:r>
            <a:rPr lang="en-US" cap="none" sz="1000" b="0" i="0" u="none" baseline="0">
              <a:latin typeface="Arial CE"/>
              <a:ea typeface="Arial CE"/>
              <a:cs typeface="Arial CE"/>
            </a:rPr>
            <a:t>Díla zveřejněná či přijatá subjektem se sídlem (místo konání konference) mimo území Česka a Slovenska. Subjekt či akce musejí být deklarovány jako mezinárodní. Dílo musí být v angličtině, němčině nebo francouzštině.
Do této kategorie spadají i díla, zveřejněná či přijatá subjektem na území Česka a Slovenska, pokud se prokazatelně jedná o subjekt nadnárodní. Povinnost prokázat nadnárodnost subjektu je na předkladateli.
</a:t>
          </a:r>
          <a:r>
            <a:rPr lang="en-US" cap="none" sz="1000" b="1" i="0" u="none" baseline="0">
              <a:solidFill>
                <a:srgbClr val="0000FF"/>
              </a:solidFill>
              <a:latin typeface="Arial CE"/>
              <a:ea typeface="Arial CE"/>
              <a:cs typeface="Arial CE"/>
            </a:rPr>
            <a:t>2)</a:t>
          </a:r>
          <a:r>
            <a:rPr lang="en-US" cap="none" sz="1000" b="0" i="0" u="none" baseline="0">
              <a:latin typeface="Arial CE"/>
              <a:ea typeface="Arial CE"/>
              <a:cs typeface="Arial CE"/>
            </a:rPr>
            <a:t> Počet</a:t>
          </a:r>
          <a:r>
            <a:rPr lang="en-US" cap="none" sz="1000" b="0" i="0" u="none" baseline="0">
              <a:solidFill>
                <a:srgbClr val="000000"/>
              </a:solidFill>
              <a:latin typeface="Arial CE"/>
              <a:ea typeface="Arial CE"/>
              <a:cs typeface="Arial CE"/>
            </a:rPr>
            <a:t> bodů za 1 standardizovanou stranu textu.</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3)</a:t>
          </a:r>
          <a:r>
            <a:rPr lang="en-US" cap="none" sz="1000" b="0" i="0" u="none" baseline="0">
              <a:latin typeface="Arial CE"/>
              <a:ea typeface="Arial CE"/>
              <a:cs typeface="Arial CE"/>
            </a:rPr>
            <a:t> Prestižním časopisem rozumíme v</a:t>
          </a:r>
          <a:r>
            <a:rPr lang="en-US" cap="none" sz="1000" b="0" i="0" u="none" baseline="0">
              <a:solidFill>
                <a:srgbClr val="000000"/>
              </a:solidFill>
              <a:latin typeface="Arial CE"/>
              <a:ea typeface="Arial CE"/>
              <a:cs typeface="Arial CE"/>
            </a:rPr>
            <a:t>eškeré impaktované</a:t>
          </a:r>
          <a:r>
            <a:rPr lang="en-US" cap="none" sz="1000" b="0" i="0" u="none" baseline="0">
              <a:latin typeface="Arial CE"/>
              <a:ea typeface="Arial CE"/>
              <a:cs typeface="Arial CE"/>
            </a:rPr>
            <a:t> časopisy </a:t>
          </a:r>
          <a:r>
            <a:rPr lang="en-US" cap="none" sz="1000" b="0" i="0" u="none" baseline="0">
              <a:solidFill>
                <a:srgbClr val="000000"/>
              </a:solidFill>
              <a:latin typeface="Arial CE"/>
              <a:ea typeface="Arial CE"/>
              <a:cs typeface="Arial CE"/>
            </a:rPr>
            <a:t>bez ohledu na hodnotu impaktního faktoru. Rozsah článku musí být větší než 1 tištěná strana (ve formátu časopisu); jinak je článek chápán jako abstrakt.</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4)</a:t>
          </a:r>
          <a:r>
            <a:rPr lang="en-US" cap="none" sz="1000" b="0" i="0" u="none" baseline="0">
              <a:latin typeface="Arial CE"/>
              <a:ea typeface="Arial CE"/>
              <a:cs typeface="Arial CE"/>
            </a:rPr>
            <a:t> </a:t>
          </a:r>
          <a:r>
            <a:rPr lang="en-US" cap="none" sz="1000" b="0" i="0" u="none" baseline="0">
              <a:solidFill>
                <a:srgbClr val="000000"/>
              </a:solidFill>
              <a:latin typeface="Arial CE"/>
              <a:ea typeface="Arial CE"/>
              <a:cs typeface="Arial CE"/>
            </a:rPr>
            <a:t>Neimpaktované mezinárodní časopisy vydávané mimo území Česka a Slovenska. Rozsah článku musí být větší než 1 tištěná strana (ve formátu časopisu); jinak je článek chápán jako abstrakt.</a:t>
          </a:r>
          <a:r>
            <a:rPr lang="en-US" cap="none" sz="1000" b="0" i="0" u="none" baseline="0">
              <a:latin typeface="Arial CE"/>
              <a:ea typeface="Arial CE"/>
              <a:cs typeface="Arial CE"/>
            </a:rPr>
            <a:t>
</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5)</a:t>
          </a:r>
          <a:r>
            <a:rPr lang="en-US" cap="none" sz="1000" b="0" i="0" u="none" baseline="0">
              <a:latin typeface="Arial CE"/>
              <a:ea typeface="Arial CE"/>
              <a:cs typeface="Arial CE"/>
            </a:rPr>
            <a:t> Příspěvkem ve sborníku konference rozumíme příspěvek, jehož rozsah je větší než jedna standardizovaná strana textu.
</a:t>
          </a:r>
          <a:r>
            <a:rPr lang="en-US" cap="none" sz="1000" b="1" i="0" u="none" baseline="0">
              <a:solidFill>
                <a:srgbClr val="0000FF"/>
              </a:solidFill>
              <a:latin typeface="Arial CE"/>
              <a:ea typeface="Arial CE"/>
              <a:cs typeface="Arial CE"/>
            </a:rPr>
            <a:t>6)</a:t>
          </a:r>
          <a:r>
            <a:rPr lang="en-US" cap="none" sz="1000" b="0" i="0" u="none" baseline="0">
              <a:latin typeface="Arial CE"/>
              <a:ea typeface="Arial CE"/>
              <a:cs typeface="Arial CE"/>
            </a:rPr>
            <a:t> Abstraktem ve sborníku konference rozumíme příspěvek, který svým rozsahem nepřesáhne jednu standardizovanou stranu textu.
</a:t>
          </a:r>
          <a:r>
            <a:rPr lang="en-US" cap="none" sz="1000" b="1" i="0" u="none" baseline="0">
              <a:solidFill>
                <a:srgbClr val="0000FF"/>
              </a:solidFill>
              <a:latin typeface="Arial CE"/>
              <a:ea typeface="Arial CE"/>
              <a:cs typeface="Arial CE"/>
            </a:rPr>
            <a:t>7)</a:t>
          </a:r>
          <a:r>
            <a:rPr lang="en-US" cap="none" sz="1000" b="0" i="0" u="none" baseline="0">
              <a:latin typeface="Arial CE"/>
              <a:ea typeface="Arial CE"/>
              <a:cs typeface="Arial CE"/>
            </a:rPr>
            <a:t> Významným inženýrským dílem rozumíme dílo, jehož vývoj je financován ze zdrojů mimo Česko a Slovensko nebo jejichž zadavatel a příjemce má sídlo mimo Česko a Slovensko. Součástí díla musí být výzkumná zpráva, oponovaná nejméně dvěma nezávislými posuzovateli.
</a:t>
          </a:r>
          <a:r>
            <a:rPr lang="en-US" cap="none" sz="1000" b="0" i="0" u="none" baseline="0">
              <a:solidFill>
                <a:srgbClr val="000000"/>
              </a:solidFill>
              <a:latin typeface="Arial CE"/>
              <a:ea typeface="Arial CE"/>
              <a:cs typeface="Arial CE"/>
            </a:rPr>
            <a:t>Významné dílo je definováno Směrnicí VUT: Za významná umělecká či inženýrská díla jsou považována zejména realizovaná řešení úspěšná v mezinárodním srovnání, řešení chráněná patenty (dříve autorskými osvědčeními), autorství významné umělecké či architektonické realizace, vítězství ve významné umělecké  soutěži s mezinárodní účastí a realizovaná komplexní technická díla s prokázaným  vysokým ekonomickým přínosem.
Významným dílem není grant nebo výzkumná zpráva.</a:t>
          </a:r>
        </a:p>
      </xdr:txBody>
    </xdr:sp>
    <xdr:clientData/>
  </xdr:twoCellAnchor>
  <xdr:twoCellAnchor>
    <xdr:from>
      <xdr:col>1</xdr:col>
      <xdr:colOff>38100</xdr:colOff>
      <xdr:row>27</xdr:row>
      <xdr:rowOff>85725</xdr:rowOff>
    </xdr:from>
    <xdr:to>
      <xdr:col>4</xdr:col>
      <xdr:colOff>28575</xdr:colOff>
      <xdr:row>31</xdr:row>
      <xdr:rowOff>114300</xdr:rowOff>
    </xdr:to>
    <xdr:sp>
      <xdr:nvSpPr>
        <xdr:cNvPr id="3" name="TextBox 4"/>
        <xdr:cNvSpPr txBox="1">
          <a:spLocks noChangeArrowheads="1"/>
        </xdr:cNvSpPr>
      </xdr:nvSpPr>
      <xdr:spPr>
        <a:xfrm>
          <a:off x="466725" y="4238625"/>
          <a:ext cx="53149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Standardizovanou stranou textu rozumíme stranu formátu A4 s okraji 2,5 cm, s jednoduchým řádkováním, s písmem Times New Roman velikosti 12, a to včetně obrázků, rovnic a tabulek.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5</xdr:col>
      <xdr:colOff>0</xdr:colOff>
      <xdr:row>4</xdr:row>
      <xdr:rowOff>0</xdr:rowOff>
    </xdr:to>
    <xdr:sp>
      <xdr:nvSpPr>
        <xdr:cNvPr id="1" name="TextBox 1"/>
        <xdr:cNvSpPr txBox="1">
          <a:spLocks noChangeArrowheads="1"/>
        </xdr:cNvSpPr>
      </xdr:nvSpPr>
      <xdr:spPr>
        <a:xfrm>
          <a:off x="428625" y="171450"/>
          <a:ext cx="598170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A TVŮRČÍ A PUBLIKAČNÍ ČINNOST</a:t>
          </a:r>
          <a:r>
            <a:rPr lang="en-US" cap="none" sz="1000" b="0" i="0" u="none" baseline="0">
              <a:latin typeface="Arial CE"/>
              <a:ea typeface="Arial CE"/>
              <a:cs typeface="Arial CE"/>
            </a:rPr>
            <a:t>
</a:t>
          </a:r>
          <a:r>
            <a:rPr lang="en-US" cap="none" sz="1200" b="1" i="0" u="none" baseline="0">
              <a:solidFill>
                <a:srgbClr val="0000FF"/>
              </a:solidFill>
              <a:latin typeface="Arial CE"/>
              <a:ea typeface="Arial CE"/>
              <a:cs typeface="Arial CE"/>
            </a:rPr>
            <a:t>A2 Mezinárodní publikace</a:t>
          </a:r>
          <a:r>
            <a:rPr lang="en-US" cap="none" sz="1200" b="1" i="0" u="none" baseline="30000">
              <a:solidFill>
                <a:srgbClr val="0000FF"/>
              </a:solidFill>
              <a:latin typeface="Arial CE"/>
              <a:ea typeface="Arial CE"/>
              <a:cs typeface="Arial CE"/>
            </a:rPr>
            <a:t>1</a:t>
          </a:r>
        </a:p>
      </xdr:txBody>
    </xdr:sp>
    <xdr:clientData/>
  </xdr:twoCellAnchor>
  <xdr:twoCellAnchor>
    <xdr:from>
      <xdr:col>5</xdr:col>
      <xdr:colOff>161925</xdr:colOff>
      <xdr:row>1</xdr:row>
      <xdr:rowOff>9525</xdr:rowOff>
    </xdr:from>
    <xdr:to>
      <xdr:col>6</xdr:col>
      <xdr:colOff>0</xdr:colOff>
      <xdr:row>30</xdr:row>
      <xdr:rowOff>9525</xdr:rowOff>
    </xdr:to>
    <xdr:sp>
      <xdr:nvSpPr>
        <xdr:cNvPr id="2" name="TextBox 2"/>
        <xdr:cNvSpPr txBox="1">
          <a:spLocks noChangeArrowheads="1"/>
        </xdr:cNvSpPr>
      </xdr:nvSpPr>
      <xdr:spPr>
        <a:xfrm>
          <a:off x="6572250" y="171450"/>
          <a:ext cx="3695700"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CE"/>
              <a:ea typeface="Arial CE"/>
              <a:cs typeface="Arial CE"/>
            </a:rPr>
            <a:t>1) </a:t>
          </a:r>
          <a:r>
            <a:rPr lang="en-US" cap="none" sz="1000" b="0" i="0" u="none" baseline="0">
              <a:latin typeface="Arial CE"/>
              <a:ea typeface="Arial CE"/>
              <a:cs typeface="Arial CE"/>
            </a:rPr>
            <a:t>Mezinárodní odbornou publikací rozumíme publikaci, zveřejněnou subjektem se sídlem (místo konání) na území Česka a Slovenska. Akce musí být deklarována jako mezinárodní. Publikace musí být v angličtině, němčině nebo francouzštině. Tištěná a elektronická publikace jsou brány jako rovnocenné. Elektronická publikace musí mít uděleno ISBN nebo ISSN.
</a:t>
          </a:r>
          <a:r>
            <a:rPr lang="en-US" cap="none" sz="1000" b="1" i="0" u="none" baseline="0">
              <a:solidFill>
                <a:srgbClr val="0000FF"/>
              </a:solidFill>
              <a:latin typeface="Arial CE"/>
              <a:ea typeface="Arial CE"/>
              <a:cs typeface="Arial CE"/>
            </a:rPr>
            <a:t>2)</a:t>
          </a:r>
          <a:r>
            <a:rPr lang="en-US" cap="none" sz="1000" b="0" i="0" u="none" baseline="0">
              <a:latin typeface="Arial CE"/>
              <a:ea typeface="Arial CE"/>
              <a:cs typeface="Arial CE"/>
            </a:rPr>
            <a:t> </a:t>
          </a:r>
          <a:r>
            <a:rPr lang="en-US" cap="none" sz="1000" b="0" i="0" u="none" baseline="0">
              <a:solidFill>
                <a:srgbClr val="000000"/>
              </a:solidFill>
              <a:latin typeface="Arial CE"/>
              <a:ea typeface="Arial CE"/>
              <a:cs typeface="Arial CE"/>
            </a:rPr>
            <a:t>Počet bodů za 1 standardizovanou stranu textu.</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3)</a:t>
          </a:r>
          <a:r>
            <a:rPr lang="en-US" cap="none" sz="1000" b="0" i="0" u="none" baseline="0">
              <a:latin typeface="Arial CE"/>
              <a:ea typeface="Arial CE"/>
              <a:cs typeface="Arial CE"/>
            </a:rPr>
            <a:t> </a:t>
          </a:r>
          <a:r>
            <a:rPr lang="en-US" cap="none" sz="1000" b="0" i="0" u="none" baseline="0">
              <a:solidFill>
                <a:srgbClr val="000000"/>
              </a:solidFill>
              <a:latin typeface="Arial CE"/>
              <a:ea typeface="Arial CE"/>
              <a:cs typeface="Arial CE"/>
            </a:rPr>
            <a:t>Jako příklady mezinárodních časopisů uveďme Electrical Engineering Journal (Slovensko, vychází anglicky, mezinárodní redakční rada) nebo Radioengineering (Česko+Slovensko, angličtina, mezinárodní redakční rada). Rozsah článku musí být větší než 1 tištěná strana (ve formátu časopisu); jinak je článek chápán jako abstrakt.</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4)</a:t>
          </a:r>
          <a:r>
            <a:rPr lang="en-US" cap="none" sz="1000" b="0" i="0" u="none" baseline="0">
              <a:latin typeface="Arial CE"/>
              <a:ea typeface="Arial CE"/>
              <a:cs typeface="Arial CE"/>
            </a:rPr>
            <a:t> Jako příklad mezinárodní konference uveďme konferenci Radioelektronika (Česko nebo Slovensko, angličtina, mezinárodní výbor konference). Příspěvek musí mít větší rozsah než jedna standardizovaná strana.
</a:t>
          </a:r>
          <a:r>
            <a:rPr lang="en-US" cap="none" sz="1000" b="1" i="0" u="none" baseline="0">
              <a:solidFill>
                <a:srgbClr val="0000FF"/>
              </a:solidFill>
              <a:latin typeface="Arial CE"/>
              <a:ea typeface="Arial CE"/>
              <a:cs typeface="Arial CE"/>
            </a:rPr>
            <a:t>5)</a:t>
          </a:r>
          <a:r>
            <a:rPr lang="en-US" cap="none" sz="1000" b="0" i="0" u="none" baseline="0">
              <a:latin typeface="Arial CE"/>
              <a:ea typeface="Arial CE"/>
              <a:cs typeface="Arial CE"/>
            </a:rPr>
            <a:t> Abstraktem ve sborníku konference rozumíme příspěvek, který svým rozsahem nepřesáhne jednu standardizovanou stranu textu.
</a:t>
          </a:r>
        </a:p>
      </xdr:txBody>
    </xdr:sp>
    <xdr:clientData/>
  </xdr:twoCellAnchor>
  <xdr:twoCellAnchor>
    <xdr:from>
      <xdr:col>1</xdr:col>
      <xdr:colOff>0</xdr:colOff>
      <xdr:row>21</xdr:row>
      <xdr:rowOff>85725</xdr:rowOff>
    </xdr:from>
    <xdr:to>
      <xdr:col>3</xdr:col>
      <xdr:colOff>647700</xdr:colOff>
      <xdr:row>25</xdr:row>
      <xdr:rowOff>114300</xdr:rowOff>
    </xdr:to>
    <xdr:sp>
      <xdr:nvSpPr>
        <xdr:cNvPr id="3" name="TextBox 3"/>
        <xdr:cNvSpPr txBox="1">
          <a:spLocks noChangeArrowheads="1"/>
        </xdr:cNvSpPr>
      </xdr:nvSpPr>
      <xdr:spPr>
        <a:xfrm>
          <a:off x="428625" y="3381375"/>
          <a:ext cx="53149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Standardizovanou stranou textu rozumíme stranu formátu A4 s okraji 2,5 cm, s jednoduchým řádkováním, s písmem Times New Roman velikosti 12, a to včetně obrázků, rovnic a tabulek.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5</xdr:col>
      <xdr:colOff>9525</xdr:colOff>
      <xdr:row>4</xdr:row>
      <xdr:rowOff>0</xdr:rowOff>
    </xdr:to>
    <xdr:sp>
      <xdr:nvSpPr>
        <xdr:cNvPr id="1" name="TextBox 1"/>
        <xdr:cNvSpPr txBox="1">
          <a:spLocks noChangeArrowheads="1"/>
        </xdr:cNvSpPr>
      </xdr:nvSpPr>
      <xdr:spPr>
        <a:xfrm>
          <a:off x="428625" y="171450"/>
          <a:ext cx="59912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A TVŮRČÍ A PUBLIKAČNÍ ČINNOST</a:t>
          </a:r>
          <a:r>
            <a:rPr lang="en-US" cap="none" sz="1000" b="0" i="0" u="none" baseline="0">
              <a:latin typeface="Arial CE"/>
              <a:ea typeface="Arial CE"/>
              <a:cs typeface="Arial CE"/>
            </a:rPr>
            <a:t>
</a:t>
          </a:r>
          <a:r>
            <a:rPr lang="en-US" cap="none" sz="1200" b="1" i="0" u="none" baseline="0">
              <a:solidFill>
                <a:srgbClr val="0000FF"/>
              </a:solidFill>
              <a:latin typeface="Arial CE"/>
              <a:ea typeface="Arial CE"/>
              <a:cs typeface="Arial CE"/>
            </a:rPr>
            <a:t>A3 Ostatní díla</a:t>
          </a:r>
          <a:r>
            <a:rPr lang="en-US" cap="none" sz="1200" b="1" i="0" u="none" baseline="30000">
              <a:solidFill>
                <a:srgbClr val="0000FF"/>
              </a:solidFill>
              <a:latin typeface="Arial CE"/>
              <a:ea typeface="Arial CE"/>
              <a:cs typeface="Arial CE"/>
            </a:rPr>
            <a:t>1</a:t>
          </a:r>
          <a:r>
            <a:rPr lang="en-US" cap="none" sz="1000" b="0" i="0" u="none" baseline="0">
              <a:latin typeface="Arial CE"/>
              <a:ea typeface="Arial CE"/>
              <a:cs typeface="Arial CE"/>
            </a:rPr>
            <a:t>
</a:t>
          </a:r>
        </a:p>
      </xdr:txBody>
    </xdr:sp>
    <xdr:clientData/>
  </xdr:twoCellAnchor>
  <xdr:twoCellAnchor>
    <xdr:from>
      <xdr:col>5</xdr:col>
      <xdr:colOff>161925</xdr:colOff>
      <xdr:row>1</xdr:row>
      <xdr:rowOff>0</xdr:rowOff>
    </xdr:from>
    <xdr:to>
      <xdr:col>6</xdr:col>
      <xdr:colOff>0</xdr:colOff>
      <xdr:row>83</xdr:row>
      <xdr:rowOff>76200</xdr:rowOff>
    </xdr:to>
    <xdr:sp>
      <xdr:nvSpPr>
        <xdr:cNvPr id="2" name="TextBox 2"/>
        <xdr:cNvSpPr txBox="1">
          <a:spLocks noChangeArrowheads="1"/>
        </xdr:cNvSpPr>
      </xdr:nvSpPr>
      <xdr:spPr>
        <a:xfrm>
          <a:off x="6572250" y="161925"/>
          <a:ext cx="3695700" cy="1298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CE"/>
              <a:ea typeface="Arial CE"/>
              <a:cs typeface="Arial CE"/>
            </a:rPr>
            <a:t>1) </a:t>
          </a:r>
          <a:r>
            <a:rPr lang="en-US" cap="none" sz="1000" b="0" i="0" u="none" baseline="0">
              <a:latin typeface="Arial CE"/>
              <a:ea typeface="Arial CE"/>
              <a:cs typeface="Arial CE"/>
            </a:rPr>
            <a:t>Dílo může být v libovolném jazyce. Tištěné a elektronické publikace jsou brány jako rovnocenné. Elektronická publikace musí mít uděleno ISBN, ISSN nebo registrační číslo FEKT.
</a:t>
          </a:r>
          <a:r>
            <a:rPr lang="en-US" cap="none" sz="1000" b="1" i="0" u="none" baseline="0">
              <a:solidFill>
                <a:srgbClr val="0000FF"/>
              </a:solidFill>
              <a:latin typeface="Arial CE"/>
              <a:ea typeface="Arial CE"/>
              <a:cs typeface="Arial CE"/>
            </a:rPr>
            <a:t>2)</a:t>
          </a:r>
          <a:r>
            <a:rPr lang="en-US" cap="none" sz="1000" b="0" i="0" u="none" baseline="0">
              <a:latin typeface="Arial CE"/>
              <a:ea typeface="Arial CE"/>
              <a:cs typeface="Arial CE"/>
            </a:rPr>
            <a:t> </a:t>
          </a:r>
          <a:r>
            <a:rPr lang="en-US" cap="none" sz="1000" b="0" i="0" u="none" baseline="0">
              <a:solidFill>
                <a:srgbClr val="000000"/>
              </a:solidFill>
              <a:latin typeface="Arial CE"/>
              <a:ea typeface="Arial CE"/>
              <a:cs typeface="Arial CE"/>
            </a:rPr>
            <a:t>Počet bodů za 1 standardizovou stranu textu.</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3)</a:t>
          </a:r>
          <a:r>
            <a:rPr lang="en-US" cap="none" sz="1000" b="0" i="0" u="none" baseline="0">
              <a:latin typeface="Arial CE"/>
              <a:ea typeface="Arial CE"/>
              <a:cs typeface="Arial CE"/>
            </a:rPr>
            <a:t> </a:t>
          </a:r>
          <a:r>
            <a:rPr lang="en-US" cap="none" sz="1000" b="0" i="0" u="none" baseline="0">
              <a:solidFill>
                <a:srgbClr val="000000"/>
              </a:solidFill>
              <a:latin typeface="Arial CE"/>
              <a:ea typeface="Arial CE"/>
              <a:cs typeface="Arial CE"/>
            </a:rPr>
            <a:t>Jako příklad vědeckého časopisu uveďme tištěný Slaboproudý obzor či elektronickou Elektrorevue. Oba časopisy recenzují veškeré příspěvky, oba vycházejí v češtině. Rozsah článku musí být větší než 1 tištěná strana (ve formátu časopisu); jinak je článek chápán jako abstrakt.</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4)</a:t>
          </a:r>
          <a:r>
            <a:rPr lang="en-US" cap="none" sz="1000" b="0" i="0" u="none" baseline="0">
              <a:latin typeface="Arial CE"/>
              <a:ea typeface="Arial CE"/>
              <a:cs typeface="Arial CE"/>
            </a:rPr>
            <a:t> Jako příklad celofakultní konference uveďme studentskou soutěžní konferenci STUDENT EEICT (recenzované příspěvky v češtině nebo angličtině, účast všech ústavů FEKT a FIT). Příspěvek musí mít větší rozsah než jedna standardizovaná strana.
</a:t>
          </a:r>
          <a:r>
            <a:rPr lang="en-US" cap="none" sz="1000" b="1" i="0" u="none" baseline="0">
              <a:solidFill>
                <a:srgbClr val="0000FF"/>
              </a:solidFill>
              <a:latin typeface="Arial CE"/>
              <a:ea typeface="Arial CE"/>
              <a:cs typeface="Arial CE"/>
            </a:rPr>
            <a:t>5)</a:t>
          </a:r>
          <a:r>
            <a:rPr lang="en-US" cap="none" sz="1000" b="0" i="0" u="none" baseline="0">
              <a:latin typeface="Arial CE"/>
              <a:ea typeface="Arial CE"/>
              <a:cs typeface="Arial CE"/>
            </a:rPr>
            <a:t> Abstraktem ve sborníku konference rozumíme příspěvek, který svým rozsahem nepřesáhne jednu standardizovanou stranu textu.
</a:t>
          </a:r>
          <a:r>
            <a:rPr lang="en-US" cap="none" sz="1000" b="1" i="0" u="none" baseline="0">
              <a:solidFill>
                <a:srgbClr val="0000FF"/>
              </a:solidFill>
              <a:latin typeface="Arial CE"/>
              <a:ea typeface="Arial CE"/>
              <a:cs typeface="Arial CE"/>
            </a:rPr>
            <a:t>6)</a:t>
          </a:r>
          <a:r>
            <a:rPr lang="en-US" cap="none" sz="1000" b="0" i="0" u="none" baseline="0">
              <a:latin typeface="Arial CE"/>
              <a:ea typeface="Arial CE"/>
              <a:cs typeface="Arial CE"/>
            </a:rPr>
            <a:t> Inženýrským dílem rozumíme dílo, které je financováno ze zdrojů mimo rozpočet FEKT (MŠMT, grantové agentury, soukromý sektor, atd.). Součástí díla musí být výzkumná zpráva, oponovaná alespoň jedním nezávislým posuzovatelem.</a:t>
          </a:r>
          <a:r>
            <a:rPr lang="en-US" cap="none" sz="1000" b="0" i="0" u="none" baseline="0">
              <a:solidFill>
                <a:srgbClr val="000000"/>
              </a:solidFill>
              <a:latin typeface="Arial CE"/>
              <a:ea typeface="Arial CE"/>
              <a:cs typeface="Arial CE"/>
            </a:rPr>
            <a:t>
Významné dílo je definováno Směrnicí VUT: Za významná umělecká či inženýrská díla jsou považována zejména realizovaná řešení úspěšná v mezinárodním srovnání, řešení chráněná patenty (dříve autorskými osvědčeními), autorství významné umělecké či architektonické realizace, vítězství ve významné umělecké  soutěži s mezinárodní účastí a realizovaná komplexní technická díla s prokázaným  vysokým ekonomickým přínosem.
Inženýrským dílem není grant nebo výzkumná zpráva.</a:t>
          </a:r>
          <a:r>
            <a:rPr lang="en-US" cap="none" sz="1000" b="0" i="0" u="none" baseline="0">
              <a:latin typeface="Arial CE"/>
              <a:ea typeface="Arial CE"/>
              <a:cs typeface="Arial CE"/>
            </a:rPr>
            <a:t>
Mezi inženýrské projekty lze pro účely habilitace a jmenování zahrnout i díla vzniklá v rámci VHČ před rokem 1990.
</a:t>
          </a:r>
          <a:r>
            <a:rPr lang="en-US" cap="none" sz="1000" b="1" i="0" u="none" baseline="0">
              <a:solidFill>
                <a:srgbClr val="0000FF"/>
              </a:solidFill>
              <a:latin typeface="Arial CE"/>
              <a:ea typeface="Arial CE"/>
              <a:cs typeface="Arial CE"/>
            </a:rPr>
            <a:t>7)</a:t>
          </a:r>
          <a:r>
            <a:rPr lang="en-US" cap="none" sz="1000" b="0" i="0" u="none" baseline="0">
              <a:latin typeface="Arial CE"/>
              <a:ea typeface="Arial CE"/>
              <a:cs typeface="Arial CE"/>
            </a:rPr>
            <a:t> </a:t>
          </a:r>
          <a:r>
            <a:rPr lang="en-US" cap="none" sz="1000" b="0" i="0" u="none" baseline="0">
              <a:solidFill>
                <a:srgbClr val="000000"/>
              </a:solidFill>
              <a:latin typeface="Arial CE"/>
              <a:ea typeface="Arial CE"/>
              <a:cs typeface="Arial CE"/>
            </a:rPr>
            <a:t>Odbornou příručkou rozumíme odborný text (příručka k počítačovému programu, k přístroji, k metodě měření, ...) text s minimálním rozsahem 20 standardizovaných stran. Tištěná a elektronická verze jsou brány jako rovnocenné.
Uvedené bodové hodnocení odpovídá 1 standardizované straně textu</a:t>
          </a:r>
          <a:r>
            <a:rPr lang="en-US" cap="none" sz="1000" b="0" i="0" u="none" baseline="0">
              <a:latin typeface="Arial CE"/>
              <a:ea typeface="Arial CE"/>
              <a:cs typeface="Arial CE"/>
            </a:rPr>
            <a:t>. Odborná příručka musí mít uděleno ISBN, ISSN nebo registrační číslo FEKT.
</a:t>
          </a:r>
          <a:r>
            <a:rPr lang="en-US" cap="none" sz="1000" b="1" i="0" u="none" baseline="0">
              <a:solidFill>
                <a:srgbClr val="0000FF"/>
              </a:solidFill>
              <a:latin typeface="Arial CE"/>
              <a:ea typeface="Arial CE"/>
              <a:cs typeface="Arial CE"/>
            </a:rPr>
            <a:t>8)</a:t>
          </a:r>
          <a:r>
            <a:rPr lang="en-US" cap="none" sz="1000" b="0" i="0" u="none" baseline="0">
              <a:latin typeface="Arial CE"/>
              <a:ea typeface="Arial CE"/>
              <a:cs typeface="Arial CE"/>
            </a:rPr>
            <a:t> </a:t>
          </a:r>
          <a:r>
            <a:rPr lang="en-US" cap="none" sz="1000" b="0" i="0" u="none" baseline="0">
              <a:solidFill>
                <a:srgbClr val="000000"/>
              </a:solidFill>
              <a:latin typeface="Arial CE"/>
              <a:ea typeface="Arial CE"/>
              <a:cs typeface="Arial CE"/>
            </a:rPr>
            <a:t>Pokud redakce časopis podrobuje všechny publikované články regulérnímu recenznímu řízení, je časopis považován za vědecký. V opačném případě je časopis považován za odborný. Za odborné časopisy považujeme např. Sdělovací techniku a Amatérské rádio. Rozsah článku musí být větší než 1 tištěná strana (ve formátu časopisu).</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9)</a:t>
          </a:r>
          <a:r>
            <a:rPr lang="en-US" cap="none" sz="1000" b="0" i="0" u="none" baseline="0">
              <a:latin typeface="Arial CE"/>
              <a:ea typeface="Arial CE"/>
              <a:cs typeface="Arial CE"/>
            </a:rPr>
            <a:t> Sborník musí mít uděleno ISBN, ISSN nebo registrační číslo FEKT. </a:t>
          </a:r>
          <a:r>
            <a:rPr lang="en-US" cap="none" sz="1000" b="1" i="0" u="none" baseline="0">
              <a:latin typeface="Arial CE"/>
              <a:ea typeface="Arial CE"/>
              <a:cs typeface="Arial CE"/>
            </a:rPr>
            <a:t>Tato položka není započítávána do kritérií VUT.</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10)</a:t>
          </a:r>
          <a:r>
            <a:rPr lang="en-US" cap="none" sz="1000" b="0" i="0" u="none" baseline="0">
              <a:solidFill>
                <a:srgbClr val="000000"/>
              </a:solidFill>
              <a:latin typeface="Arial CE"/>
              <a:ea typeface="Arial CE"/>
              <a:cs typeface="Arial CE"/>
            </a:rPr>
            <a:t> Uplatnit lze pouze jednu výzkumnou zprávu ročně u jednoho projektu s finančním přínosem pro FEKT. Příkladem je závěrečná zpráva grantového projektu FRVŠ, dílčí zpráva grantového projektu GAČR, závěrečná zpráva projektu MPO. </a:t>
          </a:r>
          <a:r>
            <a:rPr lang="en-US" cap="none" sz="1000" b="1" i="0" u="none" baseline="0">
              <a:solidFill>
                <a:srgbClr val="000000"/>
              </a:solidFill>
              <a:latin typeface="Arial CE"/>
              <a:ea typeface="Arial CE"/>
              <a:cs typeface="Arial CE"/>
            </a:rPr>
            <a:t>Tato položka není započítávána do kritérií VUT.</a:t>
          </a:r>
          <a:r>
            <a:rPr lang="en-US" cap="none" sz="1000" b="0" i="0" u="none" baseline="0">
              <a:solidFill>
                <a:srgbClr val="000000"/>
              </a:solidFill>
              <a:latin typeface="Arial CE"/>
              <a:ea typeface="Arial CE"/>
              <a:cs typeface="Arial CE"/>
            </a:rPr>
            <a:t>
</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Pozn.:</a:t>
          </a:r>
          <a:r>
            <a:rPr lang="en-US" cap="none" sz="1000" b="0" i="0" u="none" baseline="0">
              <a:latin typeface="Arial CE"/>
              <a:ea typeface="Arial CE"/>
              <a:cs typeface="Arial CE"/>
            </a:rPr>
            <a:t>
Pokud má kniha původní části, patří do A3.01. Pokud kniha původní části nemá, patří do A3.08.</a:t>
          </a:r>
        </a:p>
      </xdr:txBody>
    </xdr:sp>
    <xdr:clientData/>
  </xdr:twoCellAnchor>
  <xdr:twoCellAnchor>
    <xdr:from>
      <xdr:col>1</xdr:col>
      <xdr:colOff>9525</xdr:colOff>
      <xdr:row>43</xdr:row>
      <xdr:rowOff>133350</xdr:rowOff>
    </xdr:from>
    <xdr:to>
      <xdr:col>4</xdr:col>
      <xdr:colOff>0</xdr:colOff>
      <xdr:row>48</xdr:row>
      <xdr:rowOff>0</xdr:rowOff>
    </xdr:to>
    <xdr:sp>
      <xdr:nvSpPr>
        <xdr:cNvPr id="3" name="TextBox 3"/>
        <xdr:cNvSpPr txBox="1">
          <a:spLocks noChangeArrowheads="1"/>
        </xdr:cNvSpPr>
      </xdr:nvSpPr>
      <xdr:spPr>
        <a:xfrm>
          <a:off x="438150" y="6724650"/>
          <a:ext cx="53149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Standardizovanou stranou textu rozumíme stranu formátu A4 s okraji 2,5 cm, s jednoduchým řádkováním, s písmem Times New Roman velikosti 12, a to včetně obrázků, rovnic a tabulek.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5</xdr:col>
      <xdr:colOff>9525</xdr:colOff>
      <xdr:row>4</xdr:row>
      <xdr:rowOff>0</xdr:rowOff>
    </xdr:to>
    <xdr:sp>
      <xdr:nvSpPr>
        <xdr:cNvPr id="1" name="TextBox 1"/>
        <xdr:cNvSpPr txBox="1">
          <a:spLocks noChangeArrowheads="1"/>
        </xdr:cNvSpPr>
      </xdr:nvSpPr>
      <xdr:spPr>
        <a:xfrm>
          <a:off x="428625" y="171450"/>
          <a:ext cx="59912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B UZNÁNÍ VĚDECKOU A ODBORNOU KOMUNITOU</a:t>
          </a:r>
          <a:r>
            <a:rPr lang="en-US" cap="none" sz="1000" b="0" i="0" u="none" baseline="0">
              <a:latin typeface="Arial CE"/>
              <a:ea typeface="Arial CE"/>
              <a:cs typeface="Arial CE"/>
            </a:rPr>
            <a:t>
</a:t>
          </a:r>
          <a:r>
            <a:rPr lang="en-US" cap="none" sz="1200" b="1" i="0" u="none" baseline="0">
              <a:solidFill>
                <a:srgbClr val="0000FF"/>
              </a:solidFill>
              <a:latin typeface="Arial CE"/>
              <a:ea typeface="Arial CE"/>
              <a:cs typeface="Arial CE"/>
            </a:rPr>
            <a:t>B1 Uznání subjektem mimo Česko a Slovensko</a:t>
          </a:r>
          <a:r>
            <a:rPr lang="en-US" cap="none" sz="1200" b="1" i="0" u="none" baseline="30000">
              <a:solidFill>
                <a:srgbClr val="0000FF"/>
              </a:solidFill>
              <a:latin typeface="Arial CE"/>
              <a:ea typeface="Arial CE"/>
              <a:cs typeface="Arial CE"/>
            </a:rPr>
            <a:t>1</a:t>
          </a:r>
          <a:r>
            <a:rPr lang="en-US" cap="none" sz="1000" b="0" i="0" u="none" baseline="0">
              <a:latin typeface="Arial CE"/>
              <a:ea typeface="Arial CE"/>
              <a:cs typeface="Arial CE"/>
            </a:rPr>
            <a:t>
</a:t>
          </a:r>
        </a:p>
      </xdr:txBody>
    </xdr:sp>
    <xdr:clientData/>
  </xdr:twoCellAnchor>
  <xdr:twoCellAnchor>
    <xdr:from>
      <xdr:col>5</xdr:col>
      <xdr:colOff>161925</xdr:colOff>
      <xdr:row>1</xdr:row>
      <xdr:rowOff>0</xdr:rowOff>
    </xdr:from>
    <xdr:to>
      <xdr:col>6</xdr:col>
      <xdr:colOff>0</xdr:colOff>
      <xdr:row>45</xdr:row>
      <xdr:rowOff>0</xdr:rowOff>
    </xdr:to>
    <xdr:sp>
      <xdr:nvSpPr>
        <xdr:cNvPr id="2" name="TextBox 2"/>
        <xdr:cNvSpPr txBox="1">
          <a:spLocks noChangeArrowheads="1"/>
        </xdr:cNvSpPr>
      </xdr:nvSpPr>
      <xdr:spPr>
        <a:xfrm>
          <a:off x="6572250" y="161925"/>
          <a:ext cx="3695700" cy="6791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CE"/>
              <a:ea typeface="Arial CE"/>
              <a:cs typeface="Arial CE"/>
            </a:rPr>
            <a:t>1) </a:t>
          </a:r>
          <a:r>
            <a:rPr lang="en-US" cap="none" sz="1000" b="0" i="0" u="none" baseline="0">
              <a:latin typeface="Arial CE"/>
              <a:ea typeface="Arial CE"/>
              <a:cs typeface="Arial CE"/>
            </a:rPr>
            <a:t>Uznáním B1 rozumíme doložitelnou reakci odborníka mimo Česko a Slovensko na fóru mimo ČR a Slovensko.
</a:t>
          </a:r>
          <a:r>
            <a:rPr lang="en-US" cap="none" sz="1000" b="1" i="0" u="none" baseline="0">
              <a:solidFill>
                <a:srgbClr val="0000FF"/>
              </a:solidFill>
              <a:latin typeface="Arial CE"/>
              <a:ea typeface="Arial CE"/>
              <a:cs typeface="Arial CE"/>
            </a:rPr>
            <a:t>2)</a:t>
          </a:r>
          <a:r>
            <a:rPr lang="en-US" cap="none" sz="1000" b="0" i="0" u="none" baseline="0">
              <a:latin typeface="Arial CE"/>
              <a:ea typeface="Arial CE"/>
              <a:cs typeface="Arial CE"/>
            </a:rPr>
            <a:t> Uvedeným počtem bodů je hodnocen každý jeden celý rok v radě, výboru, komisi. U výboru konferencí je hodnocen uvedeným počtem bodů každý jeden ročník konference.
</a:t>
          </a:r>
          <a:r>
            <a:rPr lang="en-US" cap="none" sz="1000" b="1" i="0" u="none" baseline="0">
              <a:solidFill>
                <a:srgbClr val="0000FF"/>
              </a:solidFill>
              <a:latin typeface="Arial CE"/>
              <a:ea typeface="Arial CE"/>
              <a:cs typeface="Arial CE"/>
            </a:rPr>
            <a:t>3)</a:t>
          </a:r>
          <a:r>
            <a:rPr lang="en-US" cap="none" sz="1000" b="0" i="0" u="none" baseline="0">
              <a:latin typeface="Arial CE"/>
              <a:ea typeface="Arial CE"/>
              <a:cs typeface="Arial CE"/>
            </a:rPr>
            <a:t> </a:t>
          </a:r>
          <a:r>
            <a:rPr lang="en-US" cap="none" sz="1000" b="0" i="0" u="none" baseline="0">
              <a:solidFill>
                <a:srgbClr val="000000"/>
              </a:solidFill>
              <a:latin typeface="Arial CE"/>
              <a:ea typeface="Arial CE"/>
              <a:cs typeface="Arial CE"/>
            </a:rPr>
            <a:t>Do této kategorie spadá vyžádání vědeckého odborného článku nebo vědecké odborné přednášky v mezinárodním zahraničním vědeckém časopise, na mezinárodní zahraniční koferenci či na zahraniční univerzitě. Vyloučeny jsou příspěvky "nevědeckého" charakteru, např. představení VUT či FEKT.
</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4)</a:t>
          </a:r>
          <a:r>
            <a:rPr lang="en-US" cap="none" sz="1000" b="0" i="0" u="none" baseline="0">
              <a:latin typeface="Arial CE"/>
              <a:ea typeface="Arial CE"/>
              <a:cs typeface="Arial CE"/>
            </a:rPr>
            <a:t> V případě zakázky postačí, má-li zadavatel a příjemce sídlo v zahraničí (mimo Česko a Slovensko). Přímý finanční přínos zakázky není vyžadován.
</a:t>
          </a:r>
          <a:r>
            <a:rPr lang="en-US" cap="none" sz="1000" b="1" i="0" u="none" baseline="0">
              <a:solidFill>
                <a:srgbClr val="0000FF"/>
              </a:solidFill>
              <a:latin typeface="Arial CE"/>
              <a:ea typeface="Arial CE"/>
              <a:cs typeface="Arial CE"/>
            </a:rPr>
            <a:t>5)</a:t>
          </a:r>
          <a:r>
            <a:rPr lang="en-US" cap="none" sz="1000" b="0" i="0" u="none" baseline="0">
              <a:latin typeface="Arial CE"/>
              <a:ea typeface="Arial CE"/>
              <a:cs typeface="Arial CE"/>
            </a:rPr>
            <a:t> Recenze dělíme na „odborné“ (články, příspěvky na konference) a na „pedagogické“ (učebnice, skripta). Odborné recenze jsou zahrnuty v kategorii B, pedagogické v kategorii C.
</a:t>
          </a:r>
          <a:r>
            <a:rPr lang="en-US" cap="none" sz="1000" b="0" i="0" u="none" baseline="0">
              <a:solidFill>
                <a:srgbClr val="000000"/>
              </a:solidFill>
              <a:latin typeface="Arial CE"/>
              <a:ea typeface="Arial CE"/>
              <a:cs typeface="Arial CE"/>
            </a:rPr>
            <a:t>
Komplexním posudkem rozumíme posudek s rozsahem nejméně 2 strany textu. Typicky se jedná o posudek na článek ve významném časopise či o posudek na výzkumnou zprávu.
</a:t>
          </a:r>
          <a:r>
            <a:rPr lang="en-US" cap="none" sz="1000" b="1" i="0" u="none" baseline="0">
              <a:solidFill>
                <a:srgbClr val="0000FF"/>
              </a:solidFill>
              <a:latin typeface="Arial CE"/>
              <a:ea typeface="Arial CE"/>
              <a:cs typeface="Arial CE"/>
            </a:rPr>
            <a:t>6)</a:t>
          </a:r>
          <a:r>
            <a:rPr lang="en-US" cap="none" sz="1000" b="0" i="0" u="none" baseline="0">
              <a:solidFill>
                <a:srgbClr val="000000"/>
              </a:solidFill>
              <a:latin typeface="Arial CE"/>
              <a:ea typeface="Arial CE"/>
              <a:cs typeface="Arial CE"/>
            </a:rPr>
            <a:t> Běžným posudkem rozumíme zejména posudek na konferenční příspěvek, který má obvykle formu jednoduchého formuláře na internetu.
</a:t>
          </a:r>
          <a:r>
            <a:rPr lang="en-US" cap="none" sz="1000" b="1" i="0" u="none" baseline="0">
              <a:solidFill>
                <a:srgbClr val="0000FF"/>
              </a:solidFill>
              <a:latin typeface="Arial CE"/>
              <a:ea typeface="Arial CE"/>
              <a:cs typeface="Arial CE"/>
            </a:rPr>
            <a:t>7)</a:t>
          </a:r>
          <a:r>
            <a:rPr lang="en-US" cap="none" sz="1000" b="0" i="0" u="none" baseline="0">
              <a:solidFill>
                <a:srgbClr val="000000"/>
              </a:solidFill>
              <a:latin typeface="Arial CE"/>
              <a:ea typeface="Arial CE"/>
              <a:cs typeface="Arial CE"/>
            </a:rPr>
            <a:t> Podmínkou započtení editorství je ISBN publikace a výslovné jmenovité uvedení editora alespoň v tiráži sborníku či knihy. </a:t>
          </a:r>
          <a:r>
            <a:rPr lang="en-US" cap="none" sz="1000" b="1" i="0" u="none" baseline="0">
              <a:solidFill>
                <a:srgbClr val="000000"/>
              </a:solidFill>
              <a:latin typeface="Arial CE"/>
              <a:ea typeface="Arial CE"/>
              <a:cs typeface="Arial CE"/>
            </a:rPr>
            <a:t>Tato položka není započítávána do kritérií VUT.
</a:t>
          </a:r>
          <a:r>
            <a:rPr lang="en-US" cap="none" sz="1000" b="1" i="0" u="none" baseline="0">
              <a:solidFill>
                <a:srgbClr val="0000FF"/>
              </a:solidFill>
              <a:latin typeface="Arial CE"/>
              <a:ea typeface="Arial CE"/>
              <a:cs typeface="Arial CE"/>
            </a:rPr>
            <a:t>8)</a:t>
          </a:r>
          <a:r>
            <a:rPr lang="en-US" cap="none" sz="1000" b="1" i="0" u="none" baseline="0">
              <a:solidFill>
                <a:srgbClr val="000000"/>
              </a:solidFill>
              <a:latin typeface="Arial CE"/>
              <a:ea typeface="Arial CE"/>
              <a:cs typeface="Arial CE"/>
            </a:rPr>
            <a:t> Tato položka není započítávána do kritérií VUT.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9525</xdr:colOff>
      <xdr:row>4</xdr:row>
      <xdr:rowOff>9525</xdr:rowOff>
    </xdr:to>
    <xdr:sp>
      <xdr:nvSpPr>
        <xdr:cNvPr id="1" name="TextBox 1"/>
        <xdr:cNvSpPr txBox="1">
          <a:spLocks noChangeArrowheads="1"/>
        </xdr:cNvSpPr>
      </xdr:nvSpPr>
      <xdr:spPr>
        <a:xfrm>
          <a:off x="428625" y="161925"/>
          <a:ext cx="599122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B UZNÁNÍ VĚDECKOU A ODBORNOU KOMUNITOU</a:t>
          </a:r>
          <a:r>
            <a:rPr lang="en-US" cap="none" sz="1000" b="0" i="0" u="none" baseline="0">
              <a:latin typeface="Arial CE"/>
              <a:ea typeface="Arial CE"/>
              <a:cs typeface="Arial CE"/>
            </a:rPr>
            <a:t>
</a:t>
          </a:r>
          <a:r>
            <a:rPr lang="en-US" cap="none" sz="1200" b="1" i="0" u="none" baseline="0">
              <a:solidFill>
                <a:srgbClr val="0000FF"/>
              </a:solidFill>
              <a:latin typeface="Arial CE"/>
              <a:ea typeface="Arial CE"/>
              <a:cs typeface="Arial CE"/>
            </a:rPr>
            <a:t>B2 Národní uznání</a:t>
          </a:r>
          <a:r>
            <a:rPr lang="en-US" cap="none" sz="1000" b="0" i="0" u="none" baseline="0">
              <a:latin typeface="Arial CE"/>
              <a:ea typeface="Arial CE"/>
              <a:cs typeface="Arial CE"/>
            </a:rPr>
            <a:t>
</a:t>
          </a:r>
        </a:p>
      </xdr:txBody>
    </xdr:sp>
    <xdr:clientData/>
  </xdr:twoCellAnchor>
  <xdr:twoCellAnchor>
    <xdr:from>
      <xdr:col>5</xdr:col>
      <xdr:colOff>161925</xdr:colOff>
      <xdr:row>1</xdr:row>
      <xdr:rowOff>9525</xdr:rowOff>
    </xdr:from>
    <xdr:to>
      <xdr:col>6</xdr:col>
      <xdr:colOff>0</xdr:colOff>
      <xdr:row>43</xdr:row>
      <xdr:rowOff>85725</xdr:rowOff>
    </xdr:to>
    <xdr:sp>
      <xdr:nvSpPr>
        <xdr:cNvPr id="2" name="TextBox 2"/>
        <xdr:cNvSpPr txBox="1">
          <a:spLocks noChangeArrowheads="1"/>
        </xdr:cNvSpPr>
      </xdr:nvSpPr>
      <xdr:spPr>
        <a:xfrm>
          <a:off x="6572250" y="171450"/>
          <a:ext cx="3695700" cy="677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CE"/>
              <a:ea typeface="Arial CE"/>
              <a:cs typeface="Arial CE"/>
            </a:rPr>
            <a:t>1) </a:t>
          </a:r>
          <a:r>
            <a:rPr lang="en-US" cap="none" sz="1000" b="0" i="0" u="none" baseline="0">
              <a:latin typeface="Arial CE"/>
              <a:ea typeface="Arial CE"/>
              <a:cs typeface="Arial CE"/>
            </a:rPr>
            <a:t>Položky (B2.15) až (B2.18) jsou součástí "Bodového hodnocení tvůrčích aktivit FEKT", ale do "Kritérií FEKT pro habilitaci docentů a jmenování profesorů se nezapočítávají.
</a:t>
          </a:r>
          <a:r>
            <a:rPr lang="en-US" cap="none" sz="1000" b="1" i="0" u="none" baseline="0">
              <a:solidFill>
                <a:srgbClr val="0000FF"/>
              </a:solidFill>
              <a:latin typeface="Arial CE"/>
              <a:ea typeface="Arial CE"/>
              <a:cs typeface="Arial CE"/>
            </a:rPr>
            <a:t>2)</a:t>
          </a:r>
          <a:r>
            <a:rPr lang="en-US" cap="none" sz="1000" b="0" i="0" u="none" baseline="0">
              <a:latin typeface="Arial CE"/>
              <a:ea typeface="Arial CE"/>
              <a:cs typeface="Arial CE"/>
            </a:rPr>
            <a:t> Uvedeným počtem bodů je hodnocen každý jeden celý rok v radě, výboru, komisi. U výboru konferencí je hodnocen uvedeným počtem bodů každý jeden ročník konference.
</a:t>
          </a:r>
          <a:r>
            <a:rPr lang="en-US" cap="none" sz="1000" b="1" i="0" u="none" baseline="0">
              <a:solidFill>
                <a:srgbClr val="0000FF"/>
              </a:solidFill>
              <a:latin typeface="Arial CE"/>
              <a:ea typeface="Arial CE"/>
              <a:cs typeface="Arial CE"/>
            </a:rPr>
            <a:t>3)</a:t>
          </a:r>
          <a:r>
            <a:rPr lang="en-US" cap="none" sz="1000" b="0" i="0" u="none" baseline="0">
              <a:solidFill>
                <a:srgbClr val="000000"/>
              </a:solidFill>
              <a:latin typeface="Arial CE"/>
              <a:ea typeface="Arial CE"/>
              <a:cs typeface="Arial CE"/>
            </a:rPr>
            <a:t> Do této kategorie spadá vyžádání vědeckého odborného článku nebo vědecké odborné přednášky ve vědeckém časopise, na vědecké koferenci či na domácí univerzitě. Vyloučeny jsou příspěvky "nevědeckého" charakteru, např. představení VUT či FEKT.
</a:t>
          </a:r>
          <a:r>
            <a:rPr lang="en-US" cap="none" sz="1000" b="1" i="0" u="none" baseline="0">
              <a:solidFill>
                <a:srgbClr val="0000FF"/>
              </a:solidFill>
              <a:latin typeface="Arial CE"/>
              <a:ea typeface="Arial CE"/>
              <a:cs typeface="Arial CE"/>
            </a:rPr>
            <a:t>4)</a:t>
          </a:r>
          <a:r>
            <a:rPr lang="en-US" cap="none" sz="1000" b="0" i="0" u="none" baseline="0">
              <a:solidFill>
                <a:srgbClr val="000000"/>
              </a:solidFill>
              <a:latin typeface="Arial CE"/>
              <a:ea typeface="Arial CE"/>
              <a:cs typeface="Arial CE"/>
            </a:rPr>
            <a:t> Recenze dělíme na „odborné“ (články, příspěvky na konference) a na „pedagogické“ (učebnice, skripta). Odborné recenze jsou zahrnuty v kategorii B, pedagogické v kategorii C.
Komplexním posudkem rozumíme posudek s rozsahem nejméně 2 stran textu. Typicky se jedná o posudek na článek ve významném časopise či o posudek na výzkumnou zprávu.
</a:t>
          </a:r>
          <a:r>
            <a:rPr lang="en-US" cap="none" sz="1000" b="1" i="0" u="none" baseline="0">
              <a:solidFill>
                <a:srgbClr val="0000FF"/>
              </a:solidFill>
              <a:latin typeface="Arial CE"/>
              <a:ea typeface="Arial CE"/>
              <a:cs typeface="Arial CE"/>
            </a:rPr>
            <a:t>5)</a:t>
          </a:r>
          <a:r>
            <a:rPr lang="en-US" cap="none" sz="1000" b="0" i="0" u="none" baseline="0">
              <a:solidFill>
                <a:srgbClr val="000000"/>
              </a:solidFill>
              <a:latin typeface="Arial CE"/>
              <a:ea typeface="Arial CE"/>
              <a:cs typeface="Arial CE"/>
            </a:rPr>
            <a:t> Běžným posudkem rozumíme zejména posudek na konferenční příspěvek, který má obvykle formu jednoduchého formuláře na internetu.
</a:t>
          </a:r>
          <a:r>
            <a:rPr lang="en-US" cap="none" sz="1000" b="1" i="0" u="none" baseline="0">
              <a:solidFill>
                <a:srgbClr val="0000FF"/>
              </a:solidFill>
              <a:latin typeface="Arial CE"/>
              <a:ea typeface="Arial CE"/>
              <a:cs typeface="Arial CE"/>
            </a:rPr>
            <a:t>6)</a:t>
          </a:r>
          <a:r>
            <a:rPr lang="en-US" cap="none" sz="1000" b="0" i="0" u="none" baseline="0">
              <a:solidFill>
                <a:srgbClr val="000000"/>
              </a:solidFill>
              <a:latin typeface="Arial CE"/>
              <a:ea typeface="Arial CE"/>
              <a:cs typeface="Arial CE"/>
            </a:rPr>
            <a:t> Podmínkou započtení editorství je ISBN publikace a výslovné jmenovité uvedení editora alespoň v tiráži sborníku či knihy. </a:t>
          </a:r>
          <a:r>
            <a:rPr lang="en-US" cap="none" sz="1000" b="1" i="0" u="none" baseline="0">
              <a:solidFill>
                <a:srgbClr val="000000"/>
              </a:solidFill>
              <a:latin typeface="Arial CE"/>
              <a:ea typeface="Arial CE"/>
              <a:cs typeface="Arial CE"/>
            </a:rPr>
            <a:t>Tato položka není započítávána do kritérií VUT.</a:t>
          </a:r>
          <a:r>
            <a:rPr lang="en-US" cap="none" sz="1000" b="0" i="0" u="none" baseline="0">
              <a:solidFill>
                <a:srgbClr val="000000"/>
              </a:solidFill>
              <a:latin typeface="Arial CE"/>
              <a:ea typeface="Arial CE"/>
              <a:cs typeface="Arial CE"/>
            </a:rPr>
            <a:t>
</a:t>
          </a:r>
          <a:r>
            <a:rPr lang="en-US" cap="none" sz="1000" b="1" i="0" u="none" baseline="0">
              <a:solidFill>
                <a:srgbClr val="0000FF"/>
              </a:solidFill>
              <a:latin typeface="Arial CE"/>
              <a:ea typeface="Arial CE"/>
              <a:cs typeface="Arial CE"/>
            </a:rPr>
            <a:t>7)</a:t>
          </a:r>
          <a:r>
            <a:rPr lang="en-US" cap="none" sz="1000" b="0" i="0" u="none" baseline="0">
              <a:solidFill>
                <a:srgbClr val="000000"/>
              </a:solidFill>
              <a:latin typeface="Arial CE"/>
              <a:ea typeface="Arial CE"/>
              <a:cs typeface="Arial CE"/>
            </a:rPr>
            <a:t> Uvedeným počtem bodů je hodnoceno členství každé habilitační (profesorské) komisi.
</a:t>
          </a:r>
          <a:r>
            <a:rPr lang="en-US" cap="none" sz="1000" b="1" i="0" u="none" baseline="0">
              <a:solidFill>
                <a:srgbClr val="0000FF"/>
              </a:solidFill>
              <a:latin typeface="Arial CE"/>
              <a:ea typeface="Arial CE"/>
              <a:cs typeface="Arial CE"/>
            </a:rPr>
            <a:t>8)</a:t>
          </a:r>
          <a:r>
            <a:rPr lang="en-US" cap="none" sz="1000" b="0" i="0" u="none" baseline="0">
              <a:solidFill>
                <a:srgbClr val="000000"/>
              </a:solidFill>
              <a:latin typeface="Arial CE"/>
              <a:ea typeface="Arial CE"/>
              <a:cs typeface="Arial CE"/>
            </a:rPr>
            <a:t> </a:t>
          </a:r>
          <a:r>
            <a:rPr lang="en-US" cap="none" sz="1000" b="1" i="0" u="none" baseline="0">
              <a:solidFill>
                <a:srgbClr val="000000"/>
              </a:solidFill>
              <a:latin typeface="Arial CE"/>
              <a:ea typeface="Arial CE"/>
              <a:cs typeface="Arial CE"/>
            </a:rPr>
            <a:t>Tato položka není započítávána do kritérií VUT.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5</xdr:col>
      <xdr:colOff>9525</xdr:colOff>
      <xdr:row>3</xdr:row>
      <xdr:rowOff>9525</xdr:rowOff>
    </xdr:to>
    <xdr:sp>
      <xdr:nvSpPr>
        <xdr:cNvPr id="1" name="TextBox 1"/>
        <xdr:cNvSpPr txBox="1">
          <a:spLocks noChangeArrowheads="1"/>
        </xdr:cNvSpPr>
      </xdr:nvSpPr>
      <xdr:spPr>
        <a:xfrm>
          <a:off x="428625" y="171450"/>
          <a:ext cx="599122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C TVŮRČÍ PEDAGOGICKÉ PŮSOBENÍ</a:t>
          </a:r>
          <a:r>
            <a:rPr lang="en-US" cap="none" sz="1000" b="0" i="0" u="none" baseline="0">
              <a:latin typeface="Arial CE"/>
              <a:ea typeface="Arial CE"/>
              <a:cs typeface="Arial CE"/>
            </a:rPr>
            <a:t>
</a:t>
          </a:r>
          <a:r>
            <a:rPr lang="en-US" cap="none" sz="1000" b="0" i="0" u="none" baseline="0">
              <a:latin typeface="Arial CE"/>
              <a:ea typeface="Arial CE"/>
              <a:cs typeface="Arial CE"/>
            </a:rPr>
            <a:t>
</a:t>
          </a:r>
        </a:p>
      </xdr:txBody>
    </xdr:sp>
    <xdr:clientData/>
  </xdr:twoCellAnchor>
  <xdr:twoCellAnchor>
    <xdr:from>
      <xdr:col>5</xdr:col>
      <xdr:colOff>161925</xdr:colOff>
      <xdr:row>1</xdr:row>
      <xdr:rowOff>0</xdr:rowOff>
    </xdr:from>
    <xdr:to>
      <xdr:col>6</xdr:col>
      <xdr:colOff>0</xdr:colOff>
      <xdr:row>37</xdr:row>
      <xdr:rowOff>123825</xdr:rowOff>
    </xdr:to>
    <xdr:sp>
      <xdr:nvSpPr>
        <xdr:cNvPr id="2" name="TextBox 2"/>
        <xdr:cNvSpPr txBox="1">
          <a:spLocks noChangeArrowheads="1"/>
        </xdr:cNvSpPr>
      </xdr:nvSpPr>
      <xdr:spPr>
        <a:xfrm>
          <a:off x="6572250" y="161925"/>
          <a:ext cx="3695700" cy="5924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CE"/>
              <a:ea typeface="Arial CE"/>
              <a:cs typeface="Arial CE"/>
            </a:rPr>
            <a:t>1) </a:t>
          </a:r>
          <a:r>
            <a:rPr lang="en-US" cap="none" sz="1000" b="0" i="0" u="none" baseline="0">
              <a:latin typeface="Arial CE"/>
              <a:ea typeface="Arial CE"/>
              <a:cs typeface="Arial CE"/>
            </a:rPr>
            <a:t>Učebnicí nebo skripty rozumíme učební text s minimálním rozsahem 30 typizovaných stran. Tištěná a elektronická verze jsou brány jako rovnocenné. Učebnice, skripta musejí mít uděleno ISBN, ISSN. Celofaktultní elektronická skripta budou mít uděleno fakultní evidenční číslo; to musí být u položky uvedeno.
</a:t>
          </a:r>
          <a:r>
            <a:rPr lang="en-US" cap="none" sz="1000" b="0" i="0" u="none" baseline="0">
              <a:solidFill>
                <a:srgbClr val="000000"/>
              </a:solidFill>
              <a:latin typeface="Arial CE"/>
              <a:ea typeface="Arial CE"/>
              <a:cs typeface="Arial CE"/>
            </a:rPr>
            <a:t>Jak u učebnice tak u skript odpovídá uvedené bodové hodnocení 1 standardizované straně textu</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2)</a:t>
          </a:r>
          <a:r>
            <a:rPr lang="en-US" cap="none" sz="1000" b="0" i="0" u="none" baseline="0">
              <a:latin typeface="Arial CE"/>
              <a:ea typeface="Arial CE"/>
              <a:cs typeface="Arial CE"/>
            </a:rPr>
            <a:t> Recenze dělíme na „odborné“ (články, příspěvky na konference) a na „pedagogické“ (učebnice, skripta). Odborné recenze jsou zahrnuty v kategorii B, pedagogické v kategorii C.
</a:t>
          </a:r>
          <a:r>
            <a:rPr lang="en-US" cap="none" sz="1000" b="1" i="0" u="none" baseline="0">
              <a:solidFill>
                <a:srgbClr val="0000FF"/>
              </a:solidFill>
              <a:latin typeface="Arial CE"/>
              <a:ea typeface="Arial CE"/>
              <a:cs typeface="Arial CE"/>
            </a:rPr>
            <a:t>3) </a:t>
          </a:r>
          <a:r>
            <a:rPr lang="en-US" cap="none" sz="1000" b="0" i="0" u="none" baseline="0">
              <a:latin typeface="Arial CE"/>
              <a:ea typeface="Arial CE"/>
              <a:cs typeface="Arial CE"/>
            </a:rPr>
            <a:t>Pomůckou rozumíme výukový počítačový program, uživatelskou příručku s minimálním rozsahem 20 typizovaných stran, hardwarovou realizaci laboratorního přípravku nebo laboratorní úlohy. Z této kategorie jsou vyloučeny kopie průsvitek s přednáškami a cvičeními.
</a:t>
          </a:r>
          <a:r>
            <a:rPr lang="en-US" cap="none" sz="1000" b="1" i="0" u="none" baseline="0">
              <a:solidFill>
                <a:srgbClr val="0000FF"/>
              </a:solidFill>
              <a:latin typeface="Arial CE"/>
              <a:ea typeface="Arial CE"/>
              <a:cs typeface="Arial CE"/>
            </a:rPr>
            <a:t>4) </a:t>
          </a:r>
          <a:r>
            <a:rPr lang="en-US" cap="none" sz="1000" b="0" i="0" u="none" baseline="0">
              <a:latin typeface="Arial CE"/>
              <a:ea typeface="Arial CE"/>
              <a:cs typeface="Arial CE"/>
            </a:rPr>
            <a:t>Novou formou výuky rozumíme zavedení distančního vzdělávání (výuka podporovaná Internetem), zavedení celoživotního vzdělávání, zavedení vzdělávání pro zahraniční samoplátce, atd. </a:t>
          </a:r>
          <a:r>
            <a:rPr lang="en-US" cap="none" sz="1000" b="1" i="0" u="none" baseline="0">
              <a:latin typeface="Arial CE"/>
              <a:ea typeface="Arial CE"/>
              <a:cs typeface="Arial CE"/>
            </a:rPr>
            <a:t>Tato položka není započítávána do kritérií VUT.</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5)</a:t>
          </a:r>
          <a:r>
            <a:rPr lang="en-US" cap="none" sz="1000" b="0" i="0" u="none" baseline="0">
              <a:latin typeface="Arial CE"/>
              <a:ea typeface="Arial CE"/>
              <a:cs typeface="Arial CE"/>
            </a:rPr>
            <a:t> </a:t>
          </a:r>
          <a:r>
            <a:rPr lang="en-US" cap="none" sz="1000" b="0" i="0" u="none" baseline="0">
              <a:solidFill>
                <a:srgbClr val="000000"/>
              </a:solidFill>
              <a:latin typeface="Arial CE"/>
              <a:ea typeface="Arial CE"/>
              <a:cs typeface="Arial CE"/>
            </a:rPr>
            <a:t>Uvedeným počtem bodů je hodnocen každý jeden celý rok v radě, komisi. Výjimkou je komise pro obhajobu disertační práce; zde se započítává účast v každé komisi pro obhajobu jedné disertační práce zvlášť.</a:t>
          </a:r>
          <a:r>
            <a:rPr lang="en-US" cap="none" sz="1000" b="0" i="0" u="none" baseline="0">
              <a:solidFill>
                <a:srgbClr val="FF0000"/>
              </a:solidFill>
              <a:latin typeface="Arial CE"/>
              <a:ea typeface="Arial CE"/>
              <a:cs typeface="Arial CE"/>
            </a:rPr>
            <a:t>
</a:t>
          </a:r>
          <a:r>
            <a:rPr lang="en-US" cap="none" sz="1000" b="1" i="0" u="none" baseline="0">
              <a:solidFill>
                <a:srgbClr val="0000FF"/>
              </a:solidFill>
              <a:latin typeface="Arial CE"/>
              <a:ea typeface="Arial CE"/>
              <a:cs typeface="Arial CE"/>
            </a:rPr>
            <a:t>6)</a:t>
          </a:r>
          <a:r>
            <a:rPr lang="en-US" cap="none" sz="1000" b="0" i="0" u="none" baseline="0">
              <a:solidFill>
                <a:srgbClr val="000000"/>
              </a:solidFill>
              <a:latin typeface="Arial CE"/>
              <a:ea typeface="Arial CE"/>
              <a:cs typeface="Arial CE"/>
            </a:rPr>
            <a:t> Počet bodů je udělen za překlad jako celek bez ohledu na počet stran.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9525</xdr:colOff>
      <xdr:row>3</xdr:row>
      <xdr:rowOff>0</xdr:rowOff>
    </xdr:to>
    <xdr:sp>
      <xdr:nvSpPr>
        <xdr:cNvPr id="1" name="TextBox 1"/>
        <xdr:cNvSpPr txBox="1">
          <a:spLocks noChangeArrowheads="1"/>
        </xdr:cNvSpPr>
      </xdr:nvSpPr>
      <xdr:spPr>
        <a:xfrm>
          <a:off x="428625" y="161925"/>
          <a:ext cx="599122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D VÝCHOVA VĚDECKÝCH PRACOVNÍKŮ</a:t>
          </a:r>
          <a:r>
            <a:rPr lang="en-US" cap="none" sz="1000" b="0" i="0" u="none" baseline="0">
              <a:latin typeface="Arial CE"/>
              <a:ea typeface="Arial CE"/>
              <a:cs typeface="Arial CE"/>
            </a:rPr>
            <a:t>
</a:t>
          </a:r>
        </a:p>
      </xdr:txBody>
    </xdr:sp>
    <xdr:clientData/>
  </xdr:twoCellAnchor>
  <xdr:twoCellAnchor>
    <xdr:from>
      <xdr:col>5</xdr:col>
      <xdr:colOff>161925</xdr:colOff>
      <xdr:row>1</xdr:row>
      <xdr:rowOff>9525</xdr:rowOff>
    </xdr:from>
    <xdr:to>
      <xdr:col>6</xdr:col>
      <xdr:colOff>0</xdr:colOff>
      <xdr:row>29</xdr:row>
      <xdr:rowOff>28575</xdr:rowOff>
    </xdr:to>
    <xdr:sp>
      <xdr:nvSpPr>
        <xdr:cNvPr id="2" name="TextBox 2"/>
        <xdr:cNvSpPr txBox="1">
          <a:spLocks noChangeArrowheads="1"/>
        </xdr:cNvSpPr>
      </xdr:nvSpPr>
      <xdr:spPr>
        <a:xfrm>
          <a:off x="6572250" y="171450"/>
          <a:ext cx="3695700" cy="452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CE"/>
              <a:ea typeface="Arial CE"/>
              <a:cs typeface="Arial CE"/>
            </a:rPr>
            <a:t>1) </a:t>
          </a:r>
          <a:r>
            <a:rPr lang="en-US" cap="none" sz="1000" b="0" i="0" u="none" baseline="0">
              <a:latin typeface="Arial CE"/>
              <a:ea typeface="Arial CE"/>
              <a:cs typeface="Arial CE"/>
            </a:rPr>
            <a:t>Aby byla výchova doktoranda považována za úspěšnou, musí doktorand úspěšně obhájit doktorskou disertační práci. Doktorandovi musí být udělen titul PhD., CSc. nebo Dr.
</a:t>
          </a:r>
          <a:r>
            <a:rPr lang="en-US" cap="none" sz="1000" b="1" i="0" u="none" baseline="0">
              <a:solidFill>
                <a:srgbClr val="0000FF"/>
              </a:solidFill>
              <a:latin typeface="Arial CE"/>
              <a:ea typeface="Arial CE"/>
              <a:cs typeface="Arial CE"/>
            </a:rPr>
            <a:t>2)</a:t>
          </a:r>
          <a:r>
            <a:rPr lang="en-US" cap="none" sz="1000" b="0" i="0" u="none" baseline="0">
              <a:latin typeface="Arial CE"/>
              <a:ea typeface="Arial CE"/>
              <a:cs typeface="Arial CE"/>
            </a:rPr>
            <a:t> Započtení bodů je podmíněno úspěšným složením státní doktorské zkoušky; pokud doktorand u zkoušky neuspěje, školiteli se body nezapočtou. </a:t>
          </a:r>
          <a:r>
            <a:rPr lang="en-US" cap="none" sz="1000" b="1" i="0" u="none" baseline="0">
              <a:latin typeface="Arial CE"/>
              <a:ea typeface="Arial CE"/>
              <a:cs typeface="Arial CE"/>
            </a:rPr>
            <a:t>Tato položka není započítávána do kritérií VUT.</a:t>
          </a:r>
          <a:r>
            <a:rPr lang="en-US" cap="none" sz="1000" b="0" i="0" u="none" baseline="0">
              <a:latin typeface="Arial CE"/>
              <a:ea typeface="Arial CE"/>
              <a:cs typeface="Arial CE"/>
            </a:rPr>
            <a:t>
</a:t>
          </a:r>
          <a:r>
            <a:rPr lang="en-US" cap="none" sz="1000" b="1" i="0" u="none" baseline="0">
              <a:solidFill>
                <a:srgbClr val="0000FF"/>
              </a:solidFill>
              <a:latin typeface="Arial CE"/>
              <a:ea typeface="Arial CE"/>
              <a:cs typeface="Arial CE"/>
            </a:rPr>
            <a:t>3) </a:t>
          </a:r>
          <a:r>
            <a:rPr lang="en-US" cap="none" sz="1000" b="0" i="0" u="none" baseline="0">
              <a:latin typeface="Arial CE"/>
              <a:ea typeface="Arial CE"/>
              <a:cs typeface="Arial CE"/>
            </a:rPr>
            <a:t>Publikovanou studentskou prací rozumíme práci, kterou publikoval student bakalářského nebo magisterského studijního programu. Pokud akademický pracovník (vedoucí studentské práce) vykáže tuto práci v kategorii D2, nemůže ji již vykázat v oblasti A. Typickým představitelem studentské práce je příspěvek studentské tvůrčí činnosti (STUDENT EEICT). </a:t>
          </a:r>
          <a:r>
            <a:rPr lang="en-US" cap="none" sz="1000" b="1" i="0" u="none" baseline="0">
              <a:latin typeface="Arial CE"/>
              <a:ea typeface="Arial CE"/>
              <a:cs typeface="Arial CE"/>
            </a:rPr>
            <a:t>Tato položka není započítávána do kritérií VUT.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5</xdr:col>
      <xdr:colOff>0</xdr:colOff>
      <xdr:row>2</xdr:row>
      <xdr:rowOff>152400</xdr:rowOff>
    </xdr:to>
    <xdr:sp>
      <xdr:nvSpPr>
        <xdr:cNvPr id="1" name="TextBox 1"/>
        <xdr:cNvSpPr txBox="1">
          <a:spLocks noChangeArrowheads="1"/>
        </xdr:cNvSpPr>
      </xdr:nvSpPr>
      <xdr:spPr>
        <a:xfrm>
          <a:off x="428625" y="171450"/>
          <a:ext cx="59817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CE"/>
              <a:ea typeface="Arial CE"/>
              <a:cs typeface="Arial CE"/>
            </a:rPr>
            <a:t>E ÚSPĚŠNÉ VEDENÍ ODBORNÉHO TÝMU</a:t>
          </a:r>
          <a:r>
            <a:rPr lang="en-US" cap="none" sz="1000" b="0" i="0" u="none" baseline="0">
              <a:latin typeface="Arial CE"/>
              <a:ea typeface="Arial CE"/>
              <a:cs typeface="Arial CE"/>
            </a:rPr>
            <a:t>
</a:t>
          </a:r>
        </a:p>
      </xdr:txBody>
    </xdr:sp>
    <xdr:clientData/>
  </xdr:twoCellAnchor>
  <xdr:twoCellAnchor>
    <xdr:from>
      <xdr:col>5</xdr:col>
      <xdr:colOff>476250</xdr:colOff>
      <xdr:row>1</xdr:row>
      <xdr:rowOff>9525</xdr:rowOff>
    </xdr:from>
    <xdr:to>
      <xdr:col>11</xdr:col>
      <xdr:colOff>9525</xdr:colOff>
      <xdr:row>28</xdr:row>
      <xdr:rowOff>66675</xdr:rowOff>
    </xdr:to>
    <xdr:sp>
      <xdr:nvSpPr>
        <xdr:cNvPr id="2" name="TextBox 2"/>
        <xdr:cNvSpPr txBox="1">
          <a:spLocks noChangeArrowheads="1"/>
        </xdr:cNvSpPr>
      </xdr:nvSpPr>
      <xdr:spPr>
        <a:xfrm>
          <a:off x="6886575" y="171450"/>
          <a:ext cx="3648075" cy="432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CE"/>
              <a:ea typeface="Arial CE"/>
              <a:cs typeface="Arial CE"/>
            </a:rPr>
            <a:t>1) </a:t>
          </a:r>
          <a:r>
            <a:rPr lang="en-US" cap="none" sz="1000" b="0" i="0" u="none" baseline="0">
              <a:latin typeface="Arial CE"/>
              <a:ea typeface="Arial CE"/>
              <a:cs typeface="Arial CE"/>
            </a:rPr>
            <a:t>Do této kategorie typicky spadá vedení týmu, který se podílí na řešení grantového projektu, v němž je akademický pracovník veden jako jeho řešitel (jako spoluřešitel projektu, který je řešen na jiném pracovišti; spoluřešitel vede tým na svém pracovišti). Vedení spoluřešitelského týmu na vlastním pracovišti musí být oficiálně specifikováno v zadávací dokumentaci projektu.
Dále do této kategorie spadá vedení laboratoří, které mají spolupráci s průmyslem. Tato spolupráce musí být pro každý bodovaný rok doložena hospodářskou smlouvou na zakázku ve výši alespoň 100 tisíc Kč.
</a:t>
          </a:r>
          <a:r>
            <a:rPr lang="en-US" cap="none" sz="1000" b="1" i="0" u="none" baseline="0">
              <a:latin typeface="Arial CE"/>
              <a:ea typeface="Arial CE"/>
              <a:cs typeface="Arial CE"/>
            </a:rPr>
            <a:t>Tato položka není započítávána do kritérií VUT.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2.75"/>
  <cols>
    <col min="1" max="1" width="0.875" style="0" customWidth="1"/>
  </cols>
  <sheetData>
    <row r="1" ht="3.75" customHeight="1"/>
  </sheetData>
  <printOptions/>
  <pageMargins left="0.75" right="0.75" top="1" bottom="1" header="0.4921259845" footer="0.492125984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7:F60"/>
  <sheetViews>
    <sheetView workbookViewId="0" topLeftCell="A1">
      <selection activeCell="A1" sqref="A1"/>
    </sheetView>
  </sheetViews>
  <sheetFormatPr defaultColWidth="9.00390625" defaultRowHeight="12.75"/>
  <cols>
    <col min="1" max="1" width="5.625" style="0" customWidth="1"/>
    <col min="2" max="2" width="50.625" style="0" customWidth="1"/>
    <col min="3" max="5" width="7.625" style="0" customWidth="1"/>
    <col min="6" max="6" width="58.375" style="0" customWidth="1"/>
  </cols>
  <sheetData>
    <row r="4" ht="7.5" customHeight="1"/>
    <row r="5" ht="7.5" customHeight="1"/>
    <row r="6" ht="7.5" customHeight="1"/>
    <row r="7" spans="2:6" ht="19.5" customHeight="1">
      <c r="B7" s="3" t="s">
        <v>17</v>
      </c>
      <c r="C7" s="3" t="s">
        <v>18</v>
      </c>
      <c r="D7" s="3" t="s">
        <v>3</v>
      </c>
      <c r="E7" s="3" t="s">
        <v>0</v>
      </c>
      <c r="F7" s="3" t="s">
        <v>25</v>
      </c>
    </row>
    <row r="8" ht="3.75" customHeight="1"/>
    <row r="9" spans="1:6" ht="15.75" customHeight="1">
      <c r="A9" s="2">
        <v>1</v>
      </c>
      <c r="B9" t="s">
        <v>19</v>
      </c>
      <c r="C9">
        <v>3</v>
      </c>
      <c r="D9" s="17">
        <f>(FEKT_A1!$D$9+FEKT_A2!$D$9+FEKT_A3!$D$9)/10</f>
        <v>0</v>
      </c>
      <c r="E9" s="4">
        <f aca="true" t="shared" si="0" ref="E9:E14">C9*D9</f>
        <v>0</v>
      </c>
      <c r="F9" s="26" t="s">
        <v>211</v>
      </c>
    </row>
    <row r="10" spans="1:6" ht="15.75" customHeight="1">
      <c r="A10" s="2">
        <v>2</v>
      </c>
      <c r="B10" t="s">
        <v>20</v>
      </c>
      <c r="C10">
        <v>20</v>
      </c>
      <c r="D10" s="18">
        <v>0</v>
      </c>
      <c r="E10" s="4">
        <f t="shared" si="0"/>
        <v>0</v>
      </c>
      <c r="F10" s="26" t="s">
        <v>212</v>
      </c>
    </row>
    <row r="11" spans="1:6" ht="15.75" customHeight="1">
      <c r="A11" s="2">
        <v>3</v>
      </c>
      <c r="B11" t="s">
        <v>21</v>
      </c>
      <c r="C11">
        <v>15</v>
      </c>
      <c r="D11" s="17">
        <f>FEKT_A1!$D$11+FEKT_A1!$D$13-VUT_A!$D$10</f>
        <v>0</v>
      </c>
      <c r="E11" s="4">
        <f t="shared" si="0"/>
        <v>0</v>
      </c>
      <c r="F11" s="26" t="s">
        <v>213</v>
      </c>
    </row>
    <row r="12" spans="1:6" ht="15.75" customHeight="1">
      <c r="A12" s="2">
        <v>4</v>
      </c>
      <c r="B12" t="s">
        <v>22</v>
      </c>
      <c r="C12">
        <v>10</v>
      </c>
      <c r="D12" s="17">
        <f>FEKT_A2!$D$11+FEKT_A3!$D$11</f>
        <v>0</v>
      </c>
      <c r="E12" s="4">
        <f t="shared" si="0"/>
        <v>0</v>
      </c>
      <c r="F12" s="26" t="s">
        <v>214</v>
      </c>
    </row>
    <row r="13" spans="1:6" ht="15.75" customHeight="1">
      <c r="A13" s="2">
        <v>5</v>
      </c>
      <c r="B13" t="s">
        <v>23</v>
      </c>
      <c r="C13">
        <v>20</v>
      </c>
      <c r="D13" s="17">
        <f>FEKT_A1!$D$17+FEKT_A3!$D$15</f>
        <v>0</v>
      </c>
      <c r="E13" s="4">
        <f t="shared" si="0"/>
        <v>0</v>
      </c>
      <c r="F13" s="26" t="s">
        <v>216</v>
      </c>
    </row>
    <row r="14" spans="1:6" ht="15.75" customHeight="1">
      <c r="A14" s="2">
        <v>6</v>
      </c>
      <c r="B14" t="s">
        <v>24</v>
      </c>
      <c r="C14">
        <v>3</v>
      </c>
      <c r="D14" s="17">
        <f>FEKT_B1!$D$9</f>
        <v>0</v>
      </c>
      <c r="E14" s="4">
        <f t="shared" si="0"/>
        <v>0</v>
      </c>
      <c r="F14" s="26" t="s">
        <v>215</v>
      </c>
    </row>
    <row r="15" ht="3.75" customHeight="1"/>
    <row r="16" spans="2:5" ht="15.75" customHeight="1">
      <c r="B16" s="4" t="s">
        <v>10</v>
      </c>
      <c r="E16" s="4">
        <f>SUM(E9:E14)</f>
        <v>0</v>
      </c>
    </row>
    <row r="17" ht="3.75" customHeight="1"/>
    <row r="18" spans="2:5" ht="15.75" customHeight="1">
      <c r="B18" s="5" t="s">
        <v>11</v>
      </c>
      <c r="E18" s="5">
        <v>50</v>
      </c>
    </row>
    <row r="19" spans="2:5" ht="15.75" customHeight="1">
      <c r="B19" s="5" t="s">
        <v>12</v>
      </c>
      <c r="E19" s="5">
        <v>120</v>
      </c>
    </row>
    <row r="20" ht="19.5" customHeight="1"/>
    <row r="21" spans="2:6" ht="19.5" customHeight="1">
      <c r="B21" s="3" t="s">
        <v>17</v>
      </c>
      <c r="C21" s="3" t="s">
        <v>18</v>
      </c>
      <c r="D21" s="3" t="s">
        <v>3</v>
      </c>
      <c r="E21" s="3" t="s">
        <v>0</v>
      </c>
      <c r="F21" s="3" t="s">
        <v>25</v>
      </c>
    </row>
    <row r="22" ht="3.75" customHeight="1"/>
    <row r="23" spans="1:6" ht="15.75" customHeight="1">
      <c r="A23" s="2">
        <v>7</v>
      </c>
      <c r="B23" t="s">
        <v>35</v>
      </c>
      <c r="C23">
        <v>15</v>
      </c>
      <c r="D23" s="17">
        <f>FEKT_A1!$D$18</f>
        <v>0</v>
      </c>
      <c r="E23" s="4">
        <f aca="true" t="shared" si="1" ref="E23:E31">C23*D23</f>
        <v>0</v>
      </c>
      <c r="F23" s="26" t="s">
        <v>217</v>
      </c>
    </row>
    <row r="24" spans="1:6" ht="15.75" customHeight="1">
      <c r="A24" s="2" t="s">
        <v>41</v>
      </c>
      <c r="B24" t="s">
        <v>44</v>
      </c>
      <c r="C24">
        <v>5</v>
      </c>
      <c r="D24" s="17">
        <f>FEKT_A3!$D$16</f>
        <v>0</v>
      </c>
      <c r="E24" s="4">
        <f t="shared" si="1"/>
        <v>0</v>
      </c>
      <c r="F24" s="26" t="s">
        <v>218</v>
      </c>
    </row>
    <row r="25" spans="1:6" ht="15.75" customHeight="1">
      <c r="A25" s="2" t="s">
        <v>42</v>
      </c>
      <c r="B25" t="s">
        <v>45</v>
      </c>
      <c r="C25">
        <v>3</v>
      </c>
      <c r="D25" s="17">
        <f>FEKT_A3!$D$17</f>
        <v>0</v>
      </c>
      <c r="E25" s="4">
        <f t="shared" si="1"/>
        <v>0</v>
      </c>
      <c r="F25" s="26" t="s">
        <v>219</v>
      </c>
    </row>
    <row r="26" spans="1:6" ht="15.75" customHeight="1">
      <c r="A26" s="2">
        <v>9</v>
      </c>
      <c r="B26" t="s">
        <v>36</v>
      </c>
      <c r="C26">
        <v>10</v>
      </c>
      <c r="D26" s="17">
        <f>FEKT_A1!$D$14</f>
        <v>0</v>
      </c>
      <c r="E26" s="4">
        <f t="shared" si="1"/>
        <v>0</v>
      </c>
      <c r="F26" s="26" t="s">
        <v>220</v>
      </c>
    </row>
    <row r="27" spans="1:6" ht="15.75" customHeight="1">
      <c r="A27" s="2">
        <v>10</v>
      </c>
      <c r="B27" t="s">
        <v>37</v>
      </c>
      <c r="C27">
        <v>2</v>
      </c>
      <c r="D27" s="17">
        <f>FEKT_A1!$D$15</f>
        <v>0</v>
      </c>
      <c r="E27" s="4">
        <f t="shared" si="1"/>
        <v>0</v>
      </c>
      <c r="F27" s="26" t="s">
        <v>221</v>
      </c>
    </row>
    <row r="28" spans="1:6" ht="15.75" customHeight="1">
      <c r="A28" s="2">
        <v>11</v>
      </c>
      <c r="B28" t="s">
        <v>38</v>
      </c>
      <c r="C28">
        <v>4</v>
      </c>
      <c r="D28" s="17">
        <f>FEKT_A2!$D$12+FEKT_A3!$D$12</f>
        <v>0</v>
      </c>
      <c r="E28" s="4">
        <f t="shared" si="1"/>
        <v>0</v>
      </c>
      <c r="F28" s="26" t="s">
        <v>222</v>
      </c>
    </row>
    <row r="29" spans="1:6" ht="15.75" customHeight="1">
      <c r="A29" s="2">
        <v>12</v>
      </c>
      <c r="B29" t="s">
        <v>39</v>
      </c>
      <c r="C29">
        <v>3</v>
      </c>
      <c r="D29" s="17">
        <f>FEKT_A3!$D$21</f>
        <v>0</v>
      </c>
      <c r="E29" s="4">
        <f t="shared" si="1"/>
        <v>0</v>
      </c>
      <c r="F29" s="26" t="s">
        <v>223</v>
      </c>
    </row>
    <row r="30" spans="1:6" ht="15.75" customHeight="1">
      <c r="A30" s="2">
        <v>13</v>
      </c>
      <c r="B30" t="s">
        <v>40</v>
      </c>
      <c r="C30">
        <v>1</v>
      </c>
      <c r="D30" s="17">
        <f>FEKT_A2!$D$13+FEKT_A3!$D$13</f>
        <v>0</v>
      </c>
      <c r="E30" s="4">
        <f t="shared" si="1"/>
        <v>0</v>
      </c>
      <c r="F30" s="26" t="s">
        <v>224</v>
      </c>
    </row>
    <row r="31" spans="1:6" ht="15.75" customHeight="1">
      <c r="A31" s="2">
        <v>14</v>
      </c>
      <c r="B31" t="s">
        <v>46</v>
      </c>
      <c r="C31">
        <v>1</v>
      </c>
      <c r="D31" s="17">
        <f>FEKT_B2!$D$9</f>
        <v>0</v>
      </c>
      <c r="E31" s="4">
        <f t="shared" si="1"/>
        <v>0</v>
      </c>
      <c r="F31" s="26" t="s">
        <v>225</v>
      </c>
    </row>
    <row r="32" ht="3.75" customHeight="1"/>
    <row r="33" spans="2:5" ht="15.75" customHeight="1">
      <c r="B33" s="4" t="s">
        <v>10</v>
      </c>
      <c r="E33" s="4">
        <f>SUM(E23:E31)</f>
        <v>0</v>
      </c>
    </row>
    <row r="34" ht="3.75" customHeight="1"/>
    <row r="35" spans="2:5" ht="15.75" customHeight="1">
      <c r="B35" s="5" t="s">
        <v>11</v>
      </c>
      <c r="E35" s="5">
        <v>50</v>
      </c>
    </row>
    <row r="36" spans="2:5" ht="15.75" customHeight="1">
      <c r="B36" s="5" t="s">
        <v>12</v>
      </c>
      <c r="E36" s="5">
        <v>80</v>
      </c>
    </row>
    <row r="37" ht="19.5" customHeight="1"/>
    <row r="38" spans="2:6" ht="19.5" customHeight="1">
      <c r="B38" s="3" t="s">
        <v>17</v>
      </c>
      <c r="C38" s="3" t="s">
        <v>18</v>
      </c>
      <c r="D38" s="3" t="s">
        <v>3</v>
      </c>
      <c r="E38" s="3" t="s">
        <v>0</v>
      </c>
      <c r="F38" s="3" t="s">
        <v>25</v>
      </c>
    </row>
    <row r="39" ht="3.75" customHeight="1"/>
    <row r="40" spans="1:6" ht="15.75" customHeight="1">
      <c r="A40" s="2">
        <v>15</v>
      </c>
      <c r="B40" t="s">
        <v>49</v>
      </c>
      <c r="C40">
        <v>10</v>
      </c>
      <c r="D40" s="17">
        <f>FEKT_B1!$D$14</f>
        <v>0</v>
      </c>
      <c r="E40" s="4">
        <f aca="true" t="shared" si="2" ref="E40:E55">C40*D40</f>
        <v>0</v>
      </c>
      <c r="F40" s="26" t="s">
        <v>226</v>
      </c>
    </row>
    <row r="41" spans="1:6" ht="15.75" customHeight="1">
      <c r="A41" s="2">
        <v>16</v>
      </c>
      <c r="B41" t="s">
        <v>50</v>
      </c>
      <c r="C41">
        <v>5</v>
      </c>
      <c r="D41" s="17">
        <f>FEKT_B2!$D$16</f>
        <v>0</v>
      </c>
      <c r="E41" s="4">
        <f t="shared" si="2"/>
        <v>0</v>
      </c>
      <c r="F41" s="26" t="s">
        <v>227</v>
      </c>
    </row>
    <row r="42" spans="1:6" ht="15.75" customHeight="1">
      <c r="A42" s="2">
        <v>17</v>
      </c>
      <c r="B42" t="s">
        <v>48</v>
      </c>
      <c r="C42">
        <v>15</v>
      </c>
      <c r="D42" s="17">
        <f>FEKT_B1!$D$12</f>
        <v>0</v>
      </c>
      <c r="E42" s="4">
        <f t="shared" si="2"/>
        <v>0</v>
      </c>
      <c r="F42" s="26" t="s">
        <v>228</v>
      </c>
    </row>
    <row r="43" spans="1:6" ht="15.75" customHeight="1">
      <c r="A43" s="2">
        <v>18</v>
      </c>
      <c r="B43" t="s">
        <v>51</v>
      </c>
      <c r="C43">
        <v>10</v>
      </c>
      <c r="D43" s="17">
        <f>FEKT_B2!$D$12</f>
        <v>0</v>
      </c>
      <c r="E43" s="4">
        <f t="shared" si="2"/>
        <v>0</v>
      </c>
      <c r="F43" s="26" t="s">
        <v>229</v>
      </c>
    </row>
    <row r="44" spans="1:6" ht="15.75" customHeight="1">
      <c r="A44" s="2">
        <v>19</v>
      </c>
      <c r="B44" t="s">
        <v>52</v>
      </c>
      <c r="C44">
        <v>5</v>
      </c>
      <c r="D44" s="17">
        <f>FEKT_B2!$D$13</f>
        <v>0</v>
      </c>
      <c r="E44" s="4">
        <f t="shared" si="2"/>
        <v>0</v>
      </c>
      <c r="F44" s="26" t="s">
        <v>230</v>
      </c>
    </row>
    <row r="45" spans="1:6" ht="15.75" customHeight="1">
      <c r="A45" s="2">
        <v>20</v>
      </c>
      <c r="B45" t="s">
        <v>53</v>
      </c>
      <c r="C45">
        <v>3</v>
      </c>
      <c r="D45" s="17">
        <f>FEKT_B2!$D$15</f>
        <v>0</v>
      </c>
      <c r="E45" s="4">
        <f t="shared" si="2"/>
        <v>0</v>
      </c>
      <c r="F45" s="26" t="s">
        <v>231</v>
      </c>
    </row>
    <row r="46" spans="1:6" ht="15.75" customHeight="1">
      <c r="A46" s="2">
        <v>21</v>
      </c>
      <c r="B46" t="s">
        <v>54</v>
      </c>
      <c r="C46">
        <v>10</v>
      </c>
      <c r="D46" s="17">
        <f>FEKT_B1!$D$13</f>
        <v>0</v>
      </c>
      <c r="E46" s="4">
        <f t="shared" si="2"/>
        <v>0</v>
      </c>
      <c r="F46" s="26" t="s">
        <v>232</v>
      </c>
    </row>
    <row r="47" spans="1:6" ht="15.75" customHeight="1">
      <c r="A47" s="2">
        <v>22</v>
      </c>
      <c r="B47" t="s">
        <v>55</v>
      </c>
      <c r="C47">
        <v>5</v>
      </c>
      <c r="D47" s="17">
        <f>FEKT_B2!$D$14</f>
        <v>0</v>
      </c>
      <c r="E47" s="4">
        <f t="shared" si="2"/>
        <v>0</v>
      </c>
      <c r="F47" s="26" t="s">
        <v>233</v>
      </c>
    </row>
    <row r="48" spans="1:6" ht="15.75" customHeight="1">
      <c r="A48" s="2">
        <v>23</v>
      </c>
      <c r="B48" t="s">
        <v>56</v>
      </c>
      <c r="C48">
        <v>10</v>
      </c>
      <c r="D48" s="17">
        <f>FEKT_B1!$D$19+FEKT_B1!$D$20</f>
        <v>0</v>
      </c>
      <c r="E48" s="4">
        <f t="shared" si="2"/>
        <v>0</v>
      </c>
      <c r="F48" s="26" t="s">
        <v>234</v>
      </c>
    </row>
    <row r="49" spans="1:6" ht="15.75" customHeight="1">
      <c r="A49" s="2">
        <v>24</v>
      </c>
      <c r="B49" t="s">
        <v>57</v>
      </c>
      <c r="C49">
        <v>6</v>
      </c>
      <c r="D49" s="17">
        <f>FEKT_B2!$D$24</f>
        <v>0</v>
      </c>
      <c r="E49" s="4">
        <f t="shared" si="2"/>
        <v>0</v>
      </c>
      <c r="F49" s="26" t="s">
        <v>73</v>
      </c>
    </row>
    <row r="50" spans="1:6" ht="15.75" customHeight="1">
      <c r="A50" s="2">
        <v>25</v>
      </c>
      <c r="B50" t="s">
        <v>58</v>
      </c>
      <c r="C50">
        <v>2</v>
      </c>
      <c r="D50" s="17">
        <f>FEKT_A3!$D$19/10</f>
        <v>0</v>
      </c>
      <c r="E50" s="4">
        <f t="shared" si="2"/>
        <v>0</v>
      </c>
      <c r="F50" s="26" t="s">
        <v>235</v>
      </c>
    </row>
    <row r="51" spans="1:6" ht="15.75" customHeight="1">
      <c r="A51" s="2">
        <v>26</v>
      </c>
      <c r="B51" t="s">
        <v>59</v>
      </c>
      <c r="C51">
        <v>2</v>
      </c>
      <c r="D51" s="17">
        <f>FEKT_B2!$D$17</f>
        <v>0</v>
      </c>
      <c r="E51" s="4">
        <f t="shared" si="2"/>
        <v>0</v>
      </c>
      <c r="F51" s="26" t="s">
        <v>237</v>
      </c>
    </row>
    <row r="52" spans="1:6" ht="15.75" customHeight="1">
      <c r="A52" s="2">
        <v>27</v>
      </c>
      <c r="B52" t="s">
        <v>60</v>
      </c>
      <c r="C52">
        <v>3</v>
      </c>
      <c r="D52" s="17">
        <f>FEKT_B1!$D$17+FEKT_B1!$D$24+FEKT_B1!$D$25</f>
        <v>0</v>
      </c>
      <c r="E52" s="4">
        <f t="shared" si="2"/>
        <v>0</v>
      </c>
      <c r="F52" s="26" t="s">
        <v>238</v>
      </c>
    </row>
    <row r="53" spans="1:6" ht="15.75" customHeight="1">
      <c r="A53" s="2">
        <v>28</v>
      </c>
      <c r="B53" t="s">
        <v>61</v>
      </c>
      <c r="C53">
        <v>3</v>
      </c>
      <c r="D53" s="17">
        <f>FEKT_B2!$D$18</f>
        <v>0</v>
      </c>
      <c r="E53" s="4">
        <f t="shared" si="2"/>
        <v>0</v>
      </c>
      <c r="F53" s="26" t="s">
        <v>246</v>
      </c>
    </row>
    <row r="54" spans="1:6" ht="15.75" customHeight="1">
      <c r="A54" s="2">
        <v>29</v>
      </c>
      <c r="B54" t="s">
        <v>62</v>
      </c>
      <c r="C54">
        <v>2</v>
      </c>
      <c r="D54" s="17">
        <f>FEKT_B2!$D$21+FEKT_B2!$D$32+FEKT_B2!$D$33</f>
        <v>0</v>
      </c>
      <c r="E54" s="4">
        <f t="shared" si="2"/>
        <v>0</v>
      </c>
      <c r="F54" s="26" t="s">
        <v>247</v>
      </c>
    </row>
    <row r="55" spans="1:6" ht="15.75" customHeight="1">
      <c r="A55" s="2">
        <v>30</v>
      </c>
      <c r="B55" t="s">
        <v>63</v>
      </c>
      <c r="C55">
        <v>2</v>
      </c>
      <c r="D55" s="17">
        <f>FEKT_B2!$D$22</f>
        <v>0</v>
      </c>
      <c r="E55" s="4">
        <f t="shared" si="2"/>
        <v>0</v>
      </c>
      <c r="F55" s="26" t="s">
        <v>74</v>
      </c>
    </row>
    <row r="56" ht="3.75" customHeight="1"/>
    <row r="57" spans="2:5" ht="15.75" customHeight="1">
      <c r="B57" s="4" t="s">
        <v>10</v>
      </c>
      <c r="E57" s="4">
        <f>SUM(E40:E55)</f>
        <v>0</v>
      </c>
    </row>
    <row r="58" ht="3.75" customHeight="1"/>
    <row r="59" spans="2:5" ht="15.75" customHeight="1">
      <c r="B59" s="5" t="s">
        <v>11</v>
      </c>
      <c r="E59" s="5">
        <v>40</v>
      </c>
    </row>
    <row r="60" spans="2:5" ht="15.75" customHeight="1">
      <c r="B60" s="5" t="s">
        <v>12</v>
      </c>
      <c r="E60" s="5">
        <v>120</v>
      </c>
    </row>
  </sheetData>
  <printOptions/>
  <pageMargins left="0.5" right="0.4" top="0.8" bottom="1" header="0.36"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7:F27"/>
  <sheetViews>
    <sheetView workbookViewId="0" topLeftCell="A1">
      <selection activeCell="A1" sqref="A1"/>
    </sheetView>
  </sheetViews>
  <sheetFormatPr defaultColWidth="9.00390625" defaultRowHeight="12.75"/>
  <cols>
    <col min="1" max="1" width="5.625" style="0" customWidth="1"/>
    <col min="2" max="2" width="50.625" style="0" customWidth="1"/>
    <col min="3" max="5" width="8.625" style="0" customWidth="1"/>
    <col min="6" max="6" width="55.625" style="0" customWidth="1"/>
  </cols>
  <sheetData>
    <row r="4" ht="7.5" customHeight="1"/>
    <row r="5" ht="7.5" customHeight="1"/>
    <row r="6" ht="7.5" customHeight="1"/>
    <row r="7" spans="2:6" ht="19.5" customHeight="1">
      <c r="B7" s="3" t="s">
        <v>17</v>
      </c>
      <c r="C7" s="3" t="s">
        <v>18</v>
      </c>
      <c r="D7" s="3" t="s">
        <v>3</v>
      </c>
      <c r="E7" s="3" t="s">
        <v>0</v>
      </c>
      <c r="F7" s="3" t="s">
        <v>25</v>
      </c>
    </row>
    <row r="8" ht="3.75" customHeight="1"/>
    <row r="9" spans="1:6" ht="15.75" customHeight="1">
      <c r="A9" s="2">
        <v>1</v>
      </c>
      <c r="B9" t="s">
        <v>75</v>
      </c>
      <c r="C9">
        <v>2</v>
      </c>
      <c r="D9" s="18">
        <v>0</v>
      </c>
      <c r="E9" s="4">
        <f aca="true" t="shared" si="0" ref="E9:E22">C9*D9</f>
        <v>0</v>
      </c>
      <c r="F9" s="26" t="s">
        <v>258</v>
      </c>
    </row>
    <row r="10" spans="1:6" ht="15.75" customHeight="1">
      <c r="A10" s="2">
        <v>2</v>
      </c>
      <c r="B10" t="s">
        <v>76</v>
      </c>
      <c r="C10">
        <v>30</v>
      </c>
      <c r="D10" s="20">
        <f>FEKT_C!$D$17</f>
        <v>0</v>
      </c>
      <c r="E10" s="4">
        <f t="shared" si="0"/>
        <v>0</v>
      </c>
      <c r="F10" s="26" t="s">
        <v>272</v>
      </c>
    </row>
    <row r="11" spans="1:6" ht="15.75" customHeight="1">
      <c r="A11" s="2">
        <v>3</v>
      </c>
      <c r="B11" t="s">
        <v>77</v>
      </c>
      <c r="C11">
        <v>15</v>
      </c>
      <c r="D11" s="20">
        <f>FEKT_C!$D$18</f>
        <v>0</v>
      </c>
      <c r="E11" s="4">
        <f t="shared" si="0"/>
        <v>0</v>
      </c>
      <c r="F11" s="26" t="s">
        <v>273</v>
      </c>
    </row>
    <row r="12" spans="1:6" ht="15.75" customHeight="1">
      <c r="A12" s="2" t="s">
        <v>80</v>
      </c>
      <c r="B12" t="s">
        <v>83</v>
      </c>
      <c r="C12">
        <v>1</v>
      </c>
      <c r="D12" s="18">
        <v>0</v>
      </c>
      <c r="E12" s="4">
        <f t="shared" si="0"/>
        <v>0</v>
      </c>
      <c r="F12" s="26" t="s">
        <v>259</v>
      </c>
    </row>
    <row r="13" spans="1:6" ht="15.75" customHeight="1">
      <c r="A13" s="2" t="s">
        <v>81</v>
      </c>
      <c r="B13" t="s">
        <v>82</v>
      </c>
      <c r="C13">
        <v>2</v>
      </c>
      <c r="D13" s="18">
        <v>0</v>
      </c>
      <c r="E13" s="4">
        <f t="shared" si="0"/>
        <v>0</v>
      </c>
      <c r="F13" s="26" t="s">
        <v>259</v>
      </c>
    </row>
    <row r="14" spans="1:6" ht="15.75" customHeight="1">
      <c r="A14" s="2">
        <v>5</v>
      </c>
      <c r="B14" t="s">
        <v>78</v>
      </c>
      <c r="C14">
        <v>15</v>
      </c>
      <c r="D14" s="20">
        <f>FEKT_D!$D$9</f>
        <v>0</v>
      </c>
      <c r="E14" s="4">
        <f t="shared" si="0"/>
        <v>0</v>
      </c>
      <c r="F14" s="26" t="s">
        <v>277</v>
      </c>
    </row>
    <row r="15" spans="1:6" ht="15.75" customHeight="1">
      <c r="A15" s="2">
        <v>6</v>
      </c>
      <c r="B15" t="s">
        <v>79</v>
      </c>
      <c r="C15">
        <v>3</v>
      </c>
      <c r="D15" s="20">
        <f>FEKT_C!$D$9/10</f>
        <v>0</v>
      </c>
      <c r="E15" s="4">
        <f t="shared" si="0"/>
        <v>0</v>
      </c>
      <c r="F15" s="26" t="s">
        <v>278</v>
      </c>
    </row>
    <row r="16" spans="1:6" ht="15.75" customHeight="1">
      <c r="A16" s="2">
        <v>7</v>
      </c>
      <c r="B16" t="s">
        <v>28</v>
      </c>
      <c r="C16">
        <v>15</v>
      </c>
      <c r="D16" s="20">
        <f>FEKT_C!$D$12</f>
        <v>0</v>
      </c>
      <c r="E16" s="4">
        <f t="shared" si="0"/>
        <v>0</v>
      </c>
      <c r="F16" s="26" t="s">
        <v>279</v>
      </c>
    </row>
    <row r="17" spans="1:6" ht="15.75" customHeight="1">
      <c r="A17" s="2">
        <v>8</v>
      </c>
      <c r="B17" t="s">
        <v>29</v>
      </c>
      <c r="C17">
        <v>2</v>
      </c>
      <c r="D17" s="20">
        <f>(FEKT_C!$D$10+FEKT_C!D11)/10</f>
        <v>0</v>
      </c>
      <c r="E17" s="4">
        <f t="shared" si="0"/>
        <v>0</v>
      </c>
      <c r="F17" s="26" t="s">
        <v>280</v>
      </c>
    </row>
    <row r="18" spans="1:6" ht="15.75" customHeight="1">
      <c r="A18" s="2">
        <v>9</v>
      </c>
      <c r="B18" t="s">
        <v>30</v>
      </c>
      <c r="C18">
        <v>10</v>
      </c>
      <c r="D18" s="20">
        <f>FEKT_C!$D$15</f>
        <v>0</v>
      </c>
      <c r="E18" s="4">
        <f t="shared" si="0"/>
        <v>0</v>
      </c>
      <c r="F18" s="26" t="s">
        <v>281</v>
      </c>
    </row>
    <row r="19" spans="1:6" ht="15.75" customHeight="1">
      <c r="A19" s="2">
        <v>10</v>
      </c>
      <c r="B19" t="s">
        <v>31</v>
      </c>
      <c r="C19">
        <v>2</v>
      </c>
      <c r="D19" s="20">
        <f>FEKT_C!$D$13</f>
        <v>0</v>
      </c>
      <c r="E19" s="4">
        <f t="shared" si="0"/>
        <v>0</v>
      </c>
      <c r="F19" s="26" t="s">
        <v>282</v>
      </c>
    </row>
    <row r="20" spans="1:6" ht="15.75" customHeight="1">
      <c r="A20" s="2">
        <v>11</v>
      </c>
      <c r="B20" t="s">
        <v>32</v>
      </c>
      <c r="C20">
        <v>2</v>
      </c>
      <c r="D20" s="20">
        <f>FEKT_C!$D$21</f>
        <v>0</v>
      </c>
      <c r="E20" s="4">
        <f t="shared" si="0"/>
        <v>0</v>
      </c>
      <c r="F20" s="26" t="s">
        <v>283</v>
      </c>
    </row>
    <row r="21" spans="1:6" ht="15.75" customHeight="1">
      <c r="A21" s="2">
        <v>12</v>
      </c>
      <c r="B21" t="s">
        <v>33</v>
      </c>
      <c r="C21">
        <v>1</v>
      </c>
      <c r="D21" s="20">
        <f>FEKT_C!$D$22</f>
        <v>0</v>
      </c>
      <c r="E21" s="4">
        <f t="shared" si="0"/>
        <v>0</v>
      </c>
      <c r="F21" s="26" t="s">
        <v>284</v>
      </c>
    </row>
    <row r="22" spans="1:6" ht="15.75" customHeight="1">
      <c r="A22" s="2">
        <v>13</v>
      </c>
      <c r="B22" t="s">
        <v>34</v>
      </c>
      <c r="C22">
        <v>1</v>
      </c>
      <c r="D22" s="20">
        <f>FEKT_C!$D$23</f>
        <v>0</v>
      </c>
      <c r="E22" s="4">
        <f t="shared" si="0"/>
        <v>0</v>
      </c>
      <c r="F22" s="26" t="s">
        <v>285</v>
      </c>
    </row>
    <row r="23" ht="3.75" customHeight="1"/>
    <row r="24" spans="2:5" ht="15.75" customHeight="1">
      <c r="B24" s="4" t="s">
        <v>10</v>
      </c>
      <c r="E24" s="4">
        <f>SUM(E9:E22)</f>
        <v>0</v>
      </c>
    </row>
    <row r="25" ht="3.75" customHeight="1"/>
    <row r="26" spans="2:5" ht="15.75" customHeight="1">
      <c r="B26" s="5" t="s">
        <v>11</v>
      </c>
      <c r="E26" s="5">
        <v>40</v>
      </c>
    </row>
    <row r="27" spans="2:5" ht="15.75" customHeight="1">
      <c r="B27" s="5" t="s">
        <v>12</v>
      </c>
      <c r="E27" s="5">
        <v>80</v>
      </c>
    </row>
  </sheetData>
  <printOptions/>
  <pageMargins left="0.56" right="0.5" top="1" bottom="1"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B7:E19"/>
  <sheetViews>
    <sheetView workbookViewId="0" topLeftCell="A1">
      <selection activeCell="A1" sqref="A1"/>
    </sheetView>
  </sheetViews>
  <sheetFormatPr defaultColWidth="9.00390625" defaultRowHeight="12.75"/>
  <cols>
    <col min="1" max="1" width="5.625" style="0" customWidth="1"/>
    <col min="2" max="2" width="25.00390625" style="0" customWidth="1"/>
    <col min="3" max="4" width="8.625" style="0" customWidth="1"/>
  </cols>
  <sheetData>
    <row r="7" spans="2:5" ht="15.75" customHeight="1">
      <c r="B7" s="14" t="s">
        <v>95</v>
      </c>
      <c r="C7" s="14" t="s">
        <v>84</v>
      </c>
      <c r="D7" s="14" t="s">
        <v>85</v>
      </c>
      <c r="E7" s="14" t="s">
        <v>87</v>
      </c>
    </row>
    <row r="8" spans="2:5" ht="15.75" customHeight="1">
      <c r="B8" s="3"/>
      <c r="C8" s="13" t="s">
        <v>86</v>
      </c>
      <c r="D8" s="13" t="s">
        <v>86</v>
      </c>
      <c r="E8" s="3"/>
    </row>
    <row r="9" ht="3.75" customHeight="1"/>
    <row r="10" spans="2:5" ht="15.75" customHeight="1">
      <c r="B10" s="12" t="s">
        <v>88</v>
      </c>
      <c r="C10" s="5">
        <v>50</v>
      </c>
      <c r="D10" s="5">
        <v>120</v>
      </c>
      <c r="E10" s="4">
        <f>VUT_A!E16</f>
        <v>0</v>
      </c>
    </row>
    <row r="11" spans="2:5" ht="15.75" customHeight="1">
      <c r="B11" s="12" t="s">
        <v>89</v>
      </c>
      <c r="C11" s="5">
        <v>50</v>
      </c>
      <c r="D11" s="5">
        <v>80</v>
      </c>
      <c r="E11" s="4">
        <f>VUT_A!E33</f>
        <v>0</v>
      </c>
    </row>
    <row r="12" spans="2:5" ht="15.75" customHeight="1">
      <c r="B12" s="12" t="s">
        <v>90</v>
      </c>
      <c r="C12" s="5">
        <v>40</v>
      </c>
      <c r="D12" s="5">
        <v>120</v>
      </c>
      <c r="E12" s="4">
        <f>VUT_A!E57</f>
        <v>0</v>
      </c>
    </row>
    <row r="13" spans="2:5" ht="15.75" customHeight="1">
      <c r="B13" s="12" t="s">
        <v>91</v>
      </c>
      <c r="C13" s="5">
        <v>140</v>
      </c>
      <c r="D13" s="5">
        <v>320</v>
      </c>
      <c r="E13" s="4">
        <f>SUM(E10:E12)</f>
        <v>0</v>
      </c>
    </row>
    <row r="14" ht="3.75" customHeight="1">
      <c r="B14" s="12"/>
    </row>
    <row r="15" spans="2:5" ht="15.75" customHeight="1">
      <c r="B15" s="12" t="s">
        <v>92</v>
      </c>
      <c r="C15" s="5">
        <v>40</v>
      </c>
      <c r="D15" s="5">
        <v>80</v>
      </c>
      <c r="E15" s="4">
        <f>VUT_B!$E$24</f>
        <v>0</v>
      </c>
    </row>
    <row r="16" ht="3.75" customHeight="1">
      <c r="B16" s="12"/>
    </row>
    <row r="17" spans="2:5" ht="15.75" customHeight="1">
      <c r="B17" s="12" t="s">
        <v>93</v>
      </c>
      <c r="C17" s="5">
        <v>180</v>
      </c>
      <c r="D17" s="5">
        <v>400</v>
      </c>
      <c r="E17" s="4">
        <f>E13+E15</f>
        <v>0</v>
      </c>
    </row>
    <row r="18" ht="3.75" customHeight="1">
      <c r="B18" s="12"/>
    </row>
    <row r="19" spans="2:5" ht="15.75" customHeight="1">
      <c r="B19" s="12" t="s">
        <v>94</v>
      </c>
      <c r="C19" s="5">
        <v>0</v>
      </c>
      <c r="D19" s="5">
        <v>1</v>
      </c>
      <c r="E19" s="4">
        <f>FEKT_D!D9</f>
        <v>0</v>
      </c>
    </row>
  </sheetData>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7:E23"/>
  <sheetViews>
    <sheetView workbookViewId="0" topLeftCell="A1">
      <selection activeCell="A1" sqref="A1"/>
    </sheetView>
  </sheetViews>
  <sheetFormatPr defaultColWidth="9.00390625" defaultRowHeight="12.75"/>
  <cols>
    <col min="1" max="1" width="5.625" style="0" customWidth="1"/>
    <col min="2" max="2" width="50.625" style="0" customWidth="1"/>
    <col min="3" max="3" width="10.625" style="0" customWidth="1"/>
    <col min="4" max="5" width="8.625" style="0" customWidth="1"/>
    <col min="6" max="6" width="50.625" style="0" customWidth="1"/>
  </cols>
  <sheetData>
    <row r="7" spans="1:5" ht="19.5" customHeight="1">
      <c r="A7" s="1"/>
      <c r="B7" s="3" t="s">
        <v>26</v>
      </c>
      <c r="C7" s="3" t="s">
        <v>27</v>
      </c>
      <c r="D7" s="3" t="s">
        <v>3</v>
      </c>
      <c r="E7" s="3" t="s">
        <v>0</v>
      </c>
    </row>
    <row r="8" ht="3.75" customHeight="1"/>
    <row r="9" spans="1:5" ht="15.75" customHeight="1">
      <c r="A9" s="8" t="s">
        <v>186</v>
      </c>
      <c r="B9" s="9" t="s">
        <v>99</v>
      </c>
      <c r="C9" s="25">
        <v>1</v>
      </c>
      <c r="D9" s="18">
        <v>0</v>
      </c>
      <c r="E9" s="19">
        <f>C9*D9</f>
        <v>0</v>
      </c>
    </row>
    <row r="10" spans="1:5" ht="3.75" customHeight="1">
      <c r="A10" s="8"/>
      <c r="B10" s="9"/>
      <c r="C10" s="22"/>
      <c r="D10" s="20"/>
      <c r="E10" s="20"/>
    </row>
    <row r="11" spans="1:5" ht="15.75" customHeight="1">
      <c r="A11" s="8" t="s">
        <v>187</v>
      </c>
      <c r="B11" s="9" t="s">
        <v>100</v>
      </c>
      <c r="C11" s="22">
        <v>60</v>
      </c>
      <c r="D11" s="18">
        <v>0</v>
      </c>
      <c r="E11" s="19">
        <f>C11*D11</f>
        <v>0</v>
      </c>
    </row>
    <row r="12" spans="1:5" ht="3.75" customHeight="1">
      <c r="A12" s="6"/>
      <c r="C12" s="22"/>
      <c r="D12" s="20"/>
      <c r="E12" s="20"/>
    </row>
    <row r="13" spans="1:5" ht="15.75" customHeight="1">
      <c r="A13" s="7" t="s">
        <v>188</v>
      </c>
      <c r="B13" t="s">
        <v>139</v>
      </c>
      <c r="C13" s="22">
        <v>40</v>
      </c>
      <c r="D13" s="18">
        <v>0</v>
      </c>
      <c r="E13" s="19">
        <f>C13*D13</f>
        <v>0</v>
      </c>
    </row>
    <row r="14" spans="1:5" ht="15.75" customHeight="1">
      <c r="A14" s="7" t="s">
        <v>189</v>
      </c>
      <c r="B14" t="s">
        <v>140</v>
      </c>
      <c r="C14" s="22">
        <v>20</v>
      </c>
      <c r="D14" s="18">
        <v>0</v>
      </c>
      <c r="E14" s="19">
        <f>C14*D14</f>
        <v>0</v>
      </c>
    </row>
    <row r="15" spans="1:5" ht="15.75" customHeight="1">
      <c r="A15" s="7" t="s">
        <v>190</v>
      </c>
      <c r="B15" t="s">
        <v>141</v>
      </c>
      <c r="C15" s="22">
        <v>4</v>
      </c>
      <c r="D15" s="18">
        <v>0</v>
      </c>
      <c r="E15" s="19">
        <f>C15*D15</f>
        <v>0</v>
      </c>
    </row>
    <row r="16" spans="1:5" ht="3.75" customHeight="1">
      <c r="A16" s="7"/>
      <c r="C16" s="22"/>
      <c r="D16" s="20"/>
      <c r="E16" s="20"/>
    </row>
    <row r="17" spans="1:5" ht="15.75" customHeight="1">
      <c r="A17" s="7" t="s">
        <v>191</v>
      </c>
      <c r="B17" t="s">
        <v>206</v>
      </c>
      <c r="C17" s="22">
        <v>60</v>
      </c>
      <c r="D17" s="18">
        <v>0</v>
      </c>
      <c r="E17" s="19">
        <f>C17*D17</f>
        <v>0</v>
      </c>
    </row>
    <row r="18" spans="1:5" ht="15.75" customHeight="1">
      <c r="A18" s="7" t="s">
        <v>192</v>
      </c>
      <c r="B18" t="s">
        <v>47</v>
      </c>
      <c r="C18" s="22">
        <v>60</v>
      </c>
      <c r="D18" s="18">
        <v>0</v>
      </c>
      <c r="E18" s="19">
        <f>C18*D18</f>
        <v>0</v>
      </c>
    </row>
    <row r="19" ht="3.75" customHeight="1"/>
    <row r="20" spans="2:5" ht="15.75" customHeight="1">
      <c r="B20" s="4" t="s">
        <v>120</v>
      </c>
      <c r="E20" s="19">
        <f>SUM(E9:E18)</f>
        <v>0</v>
      </c>
    </row>
    <row r="21" ht="3.75" customHeight="1">
      <c r="E21" s="20"/>
    </row>
    <row r="22" spans="2:5" ht="15.75" customHeight="1">
      <c r="B22" s="5" t="s">
        <v>146</v>
      </c>
      <c r="E22" s="21">
        <v>70</v>
      </c>
    </row>
    <row r="23" spans="2:5" ht="15.75" customHeight="1">
      <c r="B23" s="5" t="s">
        <v>147</v>
      </c>
      <c r="E23" s="21">
        <v>150</v>
      </c>
    </row>
  </sheetData>
  <printOptions/>
  <pageMargins left="0.75" right="0.75" top="1" bottom="1" header="0.4921259845" footer="0.49212598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7:E18"/>
  <sheetViews>
    <sheetView workbookViewId="0" topLeftCell="A1">
      <selection activeCell="A1" sqref="A1"/>
    </sheetView>
  </sheetViews>
  <sheetFormatPr defaultColWidth="9.00390625" defaultRowHeight="12.75"/>
  <cols>
    <col min="1" max="1" width="5.625" style="0" customWidth="1"/>
    <col min="2" max="2" width="50.625" style="0" customWidth="1"/>
    <col min="3" max="3" width="10.625" style="0" customWidth="1"/>
    <col min="4" max="5" width="8.625" style="0" customWidth="1"/>
    <col min="6" max="6" width="50.625" style="0" customWidth="1"/>
  </cols>
  <sheetData>
    <row r="7" spans="2:5" ht="19.5" customHeight="1">
      <c r="B7" s="3" t="s">
        <v>26</v>
      </c>
      <c r="C7" s="3" t="s">
        <v>27</v>
      </c>
      <c r="D7" s="3" t="s">
        <v>3</v>
      </c>
      <c r="E7" s="3" t="s">
        <v>0</v>
      </c>
    </row>
    <row r="8" ht="3.75" customHeight="1"/>
    <row r="9" spans="1:5" ht="15.75" customHeight="1">
      <c r="A9" s="2" t="s">
        <v>193</v>
      </c>
      <c r="B9" t="s">
        <v>99</v>
      </c>
      <c r="C9" s="23">
        <v>0.5</v>
      </c>
      <c r="D9" s="18">
        <v>0</v>
      </c>
      <c r="E9" s="19">
        <f>C9*D9</f>
        <v>0</v>
      </c>
    </row>
    <row r="10" spans="1:5" ht="3.75" customHeight="1">
      <c r="A10" s="2"/>
      <c r="C10" s="16"/>
      <c r="D10" s="16"/>
      <c r="E10" s="16"/>
    </row>
    <row r="11" spans="1:5" ht="15.75" customHeight="1">
      <c r="A11" s="7" t="s">
        <v>194</v>
      </c>
      <c r="B11" t="s">
        <v>124</v>
      </c>
      <c r="C11" s="17">
        <v>20</v>
      </c>
      <c r="D11" s="18">
        <v>0</v>
      </c>
      <c r="E11" s="19">
        <f>C11*D11</f>
        <v>0</v>
      </c>
    </row>
    <row r="12" spans="1:5" ht="15.75" customHeight="1">
      <c r="A12" s="7" t="s">
        <v>195</v>
      </c>
      <c r="B12" t="s">
        <v>133</v>
      </c>
      <c r="C12" s="17">
        <v>10</v>
      </c>
      <c r="D12" s="18">
        <v>0</v>
      </c>
      <c r="E12" s="19">
        <f>C12*D12</f>
        <v>0</v>
      </c>
    </row>
    <row r="13" spans="1:5" ht="15.75" customHeight="1">
      <c r="A13" s="7" t="s">
        <v>196</v>
      </c>
      <c r="B13" t="s">
        <v>132</v>
      </c>
      <c r="C13" s="17">
        <v>2</v>
      </c>
      <c r="D13" s="18">
        <v>0</v>
      </c>
      <c r="E13" s="19">
        <f>C13*D13</f>
        <v>0</v>
      </c>
    </row>
    <row r="14" ht="3.75" customHeight="1"/>
    <row r="15" spans="2:5" ht="15.75" customHeight="1">
      <c r="B15" s="4" t="s">
        <v>121</v>
      </c>
      <c r="E15" s="19">
        <f>SUM(E9:E13)</f>
        <v>0</v>
      </c>
    </row>
    <row r="16" ht="3.75" customHeight="1">
      <c r="E16" s="20"/>
    </row>
    <row r="17" spans="2:5" ht="15.75" customHeight="1">
      <c r="B17" s="5" t="s">
        <v>148</v>
      </c>
      <c r="E17" s="21">
        <v>50</v>
      </c>
    </row>
    <row r="18" spans="2:5" ht="15.75" customHeight="1">
      <c r="B18" s="5" t="s">
        <v>149</v>
      </c>
      <c r="E18" s="21">
        <v>110</v>
      </c>
    </row>
  </sheetData>
  <printOptions/>
  <pageMargins left="0.75" right="0.75" top="1" bottom="1" header="0.4921259845" footer="0.492125984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7:F31"/>
  <sheetViews>
    <sheetView workbookViewId="0" topLeftCell="A1">
      <selection activeCell="A1" sqref="A1"/>
    </sheetView>
  </sheetViews>
  <sheetFormatPr defaultColWidth="9.00390625" defaultRowHeight="12.75"/>
  <cols>
    <col min="1" max="1" width="5.625" style="0" customWidth="1"/>
    <col min="2" max="2" width="50.625" style="0" customWidth="1"/>
    <col min="3" max="3" width="10.625" style="0" customWidth="1"/>
    <col min="4" max="5" width="8.625" style="0" customWidth="1"/>
    <col min="6" max="6" width="50.625" style="0" customWidth="1"/>
  </cols>
  <sheetData>
    <row r="7" spans="2:5" ht="19.5" customHeight="1">
      <c r="B7" s="3" t="s">
        <v>26</v>
      </c>
      <c r="C7" s="3" t="s">
        <v>27</v>
      </c>
      <c r="D7" s="3" t="s">
        <v>3</v>
      </c>
      <c r="E7" s="3" t="s">
        <v>0</v>
      </c>
    </row>
    <row r="8" ht="3.75" customHeight="1"/>
    <row r="9" spans="1:5" ht="15.75" customHeight="1">
      <c r="A9" s="2" t="s">
        <v>197</v>
      </c>
      <c r="B9" t="s">
        <v>99</v>
      </c>
      <c r="C9" s="23">
        <v>0.2</v>
      </c>
      <c r="D9" s="18">
        <v>0</v>
      </c>
      <c r="E9" s="19">
        <f>C9*D9</f>
        <v>0</v>
      </c>
    </row>
    <row r="10" spans="1:6" ht="3.75" customHeight="1">
      <c r="A10" s="2"/>
      <c r="C10" s="16"/>
      <c r="D10" s="16"/>
      <c r="E10" s="16"/>
      <c r="F10" s="2"/>
    </row>
    <row r="11" spans="1:5" ht="15.75" customHeight="1">
      <c r="A11" s="7" t="s">
        <v>198</v>
      </c>
      <c r="B11" t="s">
        <v>125</v>
      </c>
      <c r="C11" s="17">
        <v>10</v>
      </c>
      <c r="D11" s="18">
        <v>0</v>
      </c>
      <c r="E11" s="19">
        <f aca="true" t="shared" si="0" ref="E11:E24">C11*D11</f>
        <v>0</v>
      </c>
    </row>
    <row r="12" spans="1:5" ht="15.75" customHeight="1">
      <c r="A12" s="7" t="s">
        <v>199</v>
      </c>
      <c r="B12" t="s">
        <v>137</v>
      </c>
      <c r="C12" s="17">
        <v>5</v>
      </c>
      <c r="D12" s="18">
        <v>0</v>
      </c>
      <c r="E12" s="19">
        <f t="shared" si="0"/>
        <v>0</v>
      </c>
    </row>
    <row r="13" spans="1:5" ht="15.75" customHeight="1">
      <c r="A13" s="7" t="s">
        <v>200</v>
      </c>
      <c r="B13" t="s">
        <v>134</v>
      </c>
      <c r="C13" s="17">
        <v>1</v>
      </c>
      <c r="D13" s="18">
        <v>0</v>
      </c>
      <c r="E13" s="19">
        <f t="shared" si="0"/>
        <v>0</v>
      </c>
    </row>
    <row r="14" spans="1:6" ht="3.75" customHeight="1">
      <c r="A14" s="6"/>
      <c r="C14" s="16"/>
      <c r="D14" s="16"/>
      <c r="E14" s="16"/>
      <c r="F14" s="2"/>
    </row>
    <row r="15" spans="1:5" ht="15.75" customHeight="1">
      <c r="A15" s="7" t="s">
        <v>201</v>
      </c>
      <c r="B15" t="s">
        <v>208</v>
      </c>
      <c r="C15" s="17">
        <v>10</v>
      </c>
      <c r="D15" s="18">
        <v>0</v>
      </c>
      <c r="E15" s="19">
        <f t="shared" si="0"/>
        <v>0</v>
      </c>
    </row>
    <row r="16" spans="1:5" ht="15.75" customHeight="1">
      <c r="A16" s="7" t="s">
        <v>202</v>
      </c>
      <c r="B16" t="s">
        <v>47</v>
      </c>
      <c r="C16" s="17">
        <v>20</v>
      </c>
      <c r="D16" s="18">
        <v>0</v>
      </c>
      <c r="E16" s="19">
        <f t="shared" si="0"/>
        <v>0</v>
      </c>
    </row>
    <row r="17" spans="1:5" ht="15.75" customHeight="1">
      <c r="A17" s="7" t="s">
        <v>203</v>
      </c>
      <c r="B17" t="s">
        <v>43</v>
      </c>
      <c r="C17" s="17">
        <v>5</v>
      </c>
      <c r="D17" s="18">
        <v>0</v>
      </c>
      <c r="E17" s="19">
        <f t="shared" si="0"/>
        <v>0</v>
      </c>
    </row>
    <row r="18" spans="1:6" ht="3.75" customHeight="1">
      <c r="A18" s="6"/>
      <c r="C18" s="16"/>
      <c r="D18" s="16"/>
      <c r="E18" s="16"/>
      <c r="F18" s="2"/>
    </row>
    <row r="19" spans="1:6" ht="15.75" customHeight="1">
      <c r="A19" s="7" t="s">
        <v>204</v>
      </c>
      <c r="B19" t="s">
        <v>135</v>
      </c>
      <c r="C19" s="23">
        <v>0.05</v>
      </c>
      <c r="D19" s="18">
        <v>0</v>
      </c>
      <c r="E19" s="19">
        <f t="shared" si="0"/>
        <v>0</v>
      </c>
      <c r="F19" s="2"/>
    </row>
    <row r="20" spans="1:6" ht="3.75" customHeight="1">
      <c r="A20" s="6"/>
      <c r="C20" s="16"/>
      <c r="D20" s="16"/>
      <c r="E20" s="16"/>
      <c r="F20" s="2"/>
    </row>
    <row r="21" spans="1:5" ht="15.75" customHeight="1">
      <c r="A21" s="7" t="s">
        <v>205</v>
      </c>
      <c r="B21" t="s">
        <v>138</v>
      </c>
      <c r="C21" s="17">
        <v>3</v>
      </c>
      <c r="D21" s="18">
        <v>0</v>
      </c>
      <c r="E21" s="19">
        <f>C21*D21</f>
        <v>0</v>
      </c>
    </row>
    <row r="22" spans="1:5" ht="15.75" customHeight="1">
      <c r="A22" s="7" t="s">
        <v>101</v>
      </c>
      <c r="B22" t="s">
        <v>136</v>
      </c>
      <c r="C22" s="17">
        <v>1</v>
      </c>
      <c r="D22" s="18">
        <v>0</v>
      </c>
      <c r="E22" s="19">
        <f t="shared" si="0"/>
        <v>0</v>
      </c>
    </row>
    <row r="23" spans="1:5" ht="3.75" customHeight="1">
      <c r="A23" s="7"/>
      <c r="C23" s="17"/>
      <c r="D23" s="17"/>
      <c r="E23" s="17"/>
    </row>
    <row r="24" spans="1:5" ht="15.75" customHeight="1">
      <c r="A24" s="7" t="s">
        <v>207</v>
      </c>
      <c r="B24" s="11" t="s">
        <v>236</v>
      </c>
      <c r="C24" s="23">
        <v>3</v>
      </c>
      <c r="D24" s="18">
        <v>0</v>
      </c>
      <c r="E24" s="19">
        <f t="shared" si="0"/>
        <v>0</v>
      </c>
    </row>
    <row r="25" ht="3.75" customHeight="1"/>
    <row r="26" spans="2:5" ht="15.75" customHeight="1">
      <c r="B26" s="4" t="s">
        <v>122</v>
      </c>
      <c r="E26" s="19">
        <f>SUM(E9:E24)</f>
        <v>0</v>
      </c>
    </row>
    <row r="27" ht="3.75" customHeight="1">
      <c r="E27" s="20"/>
    </row>
    <row r="28" spans="2:5" ht="15.75" customHeight="1">
      <c r="B28" s="4" t="s">
        <v>123</v>
      </c>
      <c r="E28" s="19">
        <f>FEKT_A1!E20+FEKT_A2!E15+FEKT_A3!E26</f>
        <v>0</v>
      </c>
    </row>
    <row r="29" ht="3.75" customHeight="1">
      <c r="E29" s="20"/>
    </row>
    <row r="30" spans="2:5" ht="15.75" customHeight="1">
      <c r="B30" s="5" t="s">
        <v>150</v>
      </c>
      <c r="E30" s="21">
        <v>200</v>
      </c>
    </row>
    <row r="31" spans="2:5" ht="15.75" customHeight="1">
      <c r="B31" s="5" t="s">
        <v>151</v>
      </c>
      <c r="E31" s="21">
        <v>500</v>
      </c>
    </row>
  </sheetData>
  <printOptions/>
  <pageMargins left="0.75" right="0.75" top="1" bottom="1" header="0.4921259845" footer="0.492125984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7:E32"/>
  <sheetViews>
    <sheetView workbookViewId="0" topLeftCell="A1">
      <selection activeCell="A1" sqref="A1"/>
    </sheetView>
  </sheetViews>
  <sheetFormatPr defaultColWidth="9.00390625" defaultRowHeight="12.75"/>
  <cols>
    <col min="1" max="1" width="5.625" style="0" customWidth="1"/>
    <col min="2" max="2" width="50.625" style="0" customWidth="1"/>
    <col min="3" max="3" width="10.625" style="0" customWidth="1"/>
    <col min="4" max="5" width="8.625" style="0" customWidth="1"/>
    <col min="6" max="6" width="50.625" style="0" customWidth="1"/>
  </cols>
  <sheetData>
    <row r="7" spans="2:5" ht="19.5" customHeight="1">
      <c r="B7" s="3" t="s">
        <v>1</v>
      </c>
      <c r="C7" s="3" t="s">
        <v>2</v>
      </c>
      <c r="D7" s="3" t="s">
        <v>3</v>
      </c>
      <c r="E7" s="3" t="s">
        <v>0</v>
      </c>
    </row>
    <row r="8" ht="3.75" customHeight="1"/>
    <row r="9" spans="1:5" ht="15.75" customHeight="1">
      <c r="A9" s="7" t="s">
        <v>162</v>
      </c>
      <c r="B9" t="s">
        <v>142</v>
      </c>
      <c r="C9" s="23">
        <v>10</v>
      </c>
      <c r="D9" s="18">
        <v>0</v>
      </c>
      <c r="E9" s="19">
        <f>C9*D9</f>
        <v>0</v>
      </c>
    </row>
    <row r="10" spans="1:5" ht="15.75" customHeight="1">
      <c r="A10" s="7" t="s">
        <v>163</v>
      </c>
      <c r="B10" t="s">
        <v>243</v>
      </c>
      <c r="C10" s="23">
        <v>5</v>
      </c>
      <c r="D10" s="18">
        <v>0</v>
      </c>
      <c r="E10" s="19">
        <f aca="true" t="shared" si="0" ref="E10:E27">C10*D10</f>
        <v>0</v>
      </c>
    </row>
    <row r="11" spans="1:5" ht="3.75" customHeight="1">
      <c r="A11" s="7"/>
      <c r="C11" s="23"/>
      <c r="D11" s="20"/>
      <c r="E11" s="20"/>
    </row>
    <row r="12" spans="1:5" ht="15.75" customHeight="1">
      <c r="A12" s="7" t="s">
        <v>164</v>
      </c>
      <c r="B12" t="s">
        <v>102</v>
      </c>
      <c r="C12" s="23">
        <v>20</v>
      </c>
      <c r="D12" s="18">
        <v>0</v>
      </c>
      <c r="E12" s="19">
        <f t="shared" si="0"/>
        <v>0</v>
      </c>
    </row>
    <row r="13" spans="1:5" ht="15.75" customHeight="1">
      <c r="A13" s="7" t="s">
        <v>165</v>
      </c>
      <c r="B13" t="s">
        <v>103</v>
      </c>
      <c r="C13" s="23">
        <v>15</v>
      </c>
      <c r="D13" s="18">
        <v>0</v>
      </c>
      <c r="E13" s="19">
        <f t="shared" si="0"/>
        <v>0</v>
      </c>
    </row>
    <row r="14" spans="1:5" ht="15.75" customHeight="1">
      <c r="A14" s="7" t="s">
        <v>166</v>
      </c>
      <c r="B14" t="s">
        <v>104</v>
      </c>
      <c r="C14" s="23">
        <v>10</v>
      </c>
      <c r="D14" s="18">
        <v>0</v>
      </c>
      <c r="E14" s="19">
        <f t="shared" si="0"/>
        <v>0</v>
      </c>
    </row>
    <row r="15" spans="1:5" ht="15.75" customHeight="1">
      <c r="A15" s="7" t="s">
        <v>167</v>
      </c>
      <c r="B15" t="s">
        <v>244</v>
      </c>
      <c r="C15" s="23">
        <v>5</v>
      </c>
      <c r="D15" s="18">
        <v>0</v>
      </c>
      <c r="E15" s="19">
        <f t="shared" si="0"/>
        <v>0</v>
      </c>
    </row>
    <row r="16" spans="1:5" ht="3.75" customHeight="1">
      <c r="A16" s="11"/>
      <c r="C16" s="23"/>
      <c r="D16" s="20"/>
      <c r="E16" s="20"/>
    </row>
    <row r="17" spans="1:5" ht="15.75" customHeight="1">
      <c r="A17" s="7" t="s">
        <v>168</v>
      </c>
      <c r="B17" s="11" t="s">
        <v>242</v>
      </c>
      <c r="C17" s="23">
        <v>10</v>
      </c>
      <c r="D17" s="18">
        <v>0</v>
      </c>
      <c r="E17" s="19">
        <f>C17*D17</f>
        <v>0</v>
      </c>
    </row>
    <row r="18" spans="1:5" ht="3.75" customHeight="1">
      <c r="A18" s="7"/>
      <c r="C18" s="23"/>
      <c r="D18" s="20"/>
      <c r="E18" s="20"/>
    </row>
    <row r="19" spans="1:5" ht="15.75" customHeight="1">
      <c r="A19" s="7" t="s">
        <v>169</v>
      </c>
      <c r="B19" t="s">
        <v>143</v>
      </c>
      <c r="C19" s="23">
        <v>20</v>
      </c>
      <c r="D19" s="18">
        <v>0</v>
      </c>
      <c r="E19" s="19">
        <f t="shared" si="0"/>
        <v>0</v>
      </c>
    </row>
    <row r="20" spans="1:5" ht="15.75" customHeight="1">
      <c r="A20" s="7" t="s">
        <v>170</v>
      </c>
      <c r="B20" t="s">
        <v>144</v>
      </c>
      <c r="C20" s="23">
        <v>4</v>
      </c>
      <c r="D20" s="18">
        <v>0</v>
      </c>
      <c r="E20" s="19">
        <f t="shared" si="0"/>
        <v>0</v>
      </c>
    </row>
    <row r="21" spans="1:5" ht="3.75" customHeight="1">
      <c r="A21" s="7"/>
      <c r="C21" s="23"/>
      <c r="D21" s="20"/>
      <c r="E21" s="20"/>
    </row>
    <row r="22" spans="1:5" ht="15.75" customHeight="1">
      <c r="A22" s="7" t="s">
        <v>64</v>
      </c>
      <c r="B22" t="s">
        <v>245</v>
      </c>
      <c r="C22" s="23">
        <v>20</v>
      </c>
      <c r="D22" s="18">
        <v>0</v>
      </c>
      <c r="E22" s="19">
        <f t="shared" si="0"/>
        <v>0</v>
      </c>
    </row>
    <row r="23" spans="1:5" ht="3.75" customHeight="1">
      <c r="A23" s="7"/>
      <c r="C23" s="23"/>
      <c r="D23" s="22"/>
      <c r="E23" s="24"/>
    </row>
    <row r="24" spans="1:5" ht="15.75" customHeight="1">
      <c r="A24" s="7" t="s">
        <v>171</v>
      </c>
      <c r="B24" s="11" t="s">
        <v>239</v>
      </c>
      <c r="C24" s="23">
        <v>10</v>
      </c>
      <c r="D24" s="18">
        <v>0</v>
      </c>
      <c r="E24" s="19">
        <f t="shared" si="0"/>
        <v>0</v>
      </c>
    </row>
    <row r="25" spans="1:5" ht="15.75" customHeight="1">
      <c r="A25" s="7" t="s">
        <v>172</v>
      </c>
      <c r="B25" s="11" t="s">
        <v>240</v>
      </c>
      <c r="C25" s="23">
        <v>2</v>
      </c>
      <c r="D25" s="18">
        <v>0</v>
      </c>
      <c r="E25" s="19">
        <f t="shared" si="0"/>
        <v>0</v>
      </c>
    </row>
    <row r="26" spans="1:5" ht="3.75" customHeight="1">
      <c r="A26" s="7"/>
      <c r="B26" s="11"/>
      <c r="C26" s="23"/>
      <c r="D26" s="22"/>
      <c r="E26" s="24"/>
    </row>
    <row r="27" spans="1:5" ht="15.75" customHeight="1">
      <c r="A27" s="7" t="s">
        <v>173</v>
      </c>
      <c r="B27" s="11" t="s">
        <v>241</v>
      </c>
      <c r="C27" s="23">
        <v>6</v>
      </c>
      <c r="D27" s="18">
        <v>0</v>
      </c>
      <c r="E27" s="19">
        <f t="shared" si="0"/>
        <v>0</v>
      </c>
    </row>
    <row r="28" ht="3.75" customHeight="1"/>
    <row r="29" spans="2:5" ht="15.75" customHeight="1">
      <c r="B29" s="4" t="s">
        <v>127</v>
      </c>
      <c r="E29" s="19">
        <f>SUM(E9:E27)</f>
        <v>0</v>
      </c>
    </row>
    <row r="30" ht="3.75" customHeight="1">
      <c r="E30" s="20"/>
    </row>
    <row r="31" spans="2:5" ht="15.75" customHeight="1">
      <c r="B31" s="5" t="s">
        <v>152</v>
      </c>
      <c r="E31" s="21">
        <v>30</v>
      </c>
    </row>
    <row r="32" spans="2:5" ht="15.75" customHeight="1">
      <c r="B32" s="5" t="s">
        <v>153</v>
      </c>
      <c r="E32" s="21">
        <v>60</v>
      </c>
    </row>
  </sheetData>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7:F42"/>
  <sheetViews>
    <sheetView workbookViewId="0" topLeftCell="A1">
      <selection activeCell="A1" sqref="A1"/>
    </sheetView>
  </sheetViews>
  <sheetFormatPr defaultColWidth="9.00390625" defaultRowHeight="12.75"/>
  <cols>
    <col min="1" max="1" width="5.625" style="0" customWidth="1"/>
    <col min="2" max="2" width="50.625" style="0" customWidth="1"/>
    <col min="3" max="3" width="10.625" style="0" customWidth="1"/>
    <col min="4" max="5" width="8.625" style="0" customWidth="1"/>
    <col min="6" max="6" width="50.625" style="0" customWidth="1"/>
  </cols>
  <sheetData>
    <row r="7" spans="2:5" ht="19.5" customHeight="1">
      <c r="B7" s="3" t="s">
        <v>1</v>
      </c>
      <c r="C7" s="3" t="s">
        <v>2</v>
      </c>
      <c r="D7" s="3" t="s">
        <v>3</v>
      </c>
      <c r="E7" s="3" t="s">
        <v>0</v>
      </c>
    </row>
    <row r="8" ht="3.75" customHeight="1"/>
    <row r="9" spans="1:5" ht="15.75" customHeight="1">
      <c r="A9" s="7" t="s">
        <v>174</v>
      </c>
      <c r="B9" t="s">
        <v>14</v>
      </c>
      <c r="C9" s="17">
        <v>5</v>
      </c>
      <c r="D9" s="18">
        <v>0</v>
      </c>
      <c r="E9" s="19">
        <f>C9*D9</f>
        <v>0</v>
      </c>
    </row>
    <row r="10" spans="1:5" ht="15.75" customHeight="1">
      <c r="A10" s="7" t="s">
        <v>175</v>
      </c>
      <c r="B10" t="s">
        <v>248</v>
      </c>
      <c r="C10" s="17">
        <v>1</v>
      </c>
      <c r="D10" s="18">
        <v>0</v>
      </c>
      <c r="E10" s="19">
        <f aca="true" t="shared" si="0" ref="E10:E35">C10*D10</f>
        <v>0</v>
      </c>
    </row>
    <row r="11" spans="1:5" ht="3.75" customHeight="1">
      <c r="A11" s="11"/>
      <c r="C11" s="17"/>
      <c r="D11" s="20"/>
      <c r="E11" s="20"/>
    </row>
    <row r="12" spans="1:5" ht="15.75" customHeight="1">
      <c r="A12" s="7" t="s">
        <v>176</v>
      </c>
      <c r="B12" t="s">
        <v>106</v>
      </c>
      <c r="C12" s="17">
        <v>10</v>
      </c>
      <c r="D12" s="18">
        <v>0</v>
      </c>
      <c r="E12" s="19">
        <f t="shared" si="0"/>
        <v>0</v>
      </c>
    </row>
    <row r="13" spans="1:5" ht="15.75" customHeight="1">
      <c r="A13" s="7" t="s">
        <v>177</v>
      </c>
      <c r="B13" t="s">
        <v>105</v>
      </c>
      <c r="C13" s="17">
        <v>8</v>
      </c>
      <c r="D13" s="18">
        <v>0</v>
      </c>
      <c r="E13" s="19">
        <f t="shared" si="0"/>
        <v>0</v>
      </c>
    </row>
    <row r="14" spans="1:5" ht="15.75" customHeight="1">
      <c r="A14" s="7" t="s">
        <v>178</v>
      </c>
      <c r="B14" t="s">
        <v>107</v>
      </c>
      <c r="C14" s="17">
        <v>8</v>
      </c>
      <c r="D14" s="18">
        <v>0</v>
      </c>
      <c r="E14" s="19">
        <f t="shared" si="0"/>
        <v>0</v>
      </c>
    </row>
    <row r="15" spans="1:5" ht="15.75" customHeight="1">
      <c r="A15" s="7" t="s">
        <v>179</v>
      </c>
      <c r="B15" t="s">
        <v>108</v>
      </c>
      <c r="C15" s="17">
        <v>5</v>
      </c>
      <c r="D15" s="18">
        <v>0</v>
      </c>
      <c r="E15" s="19">
        <f t="shared" si="0"/>
        <v>0</v>
      </c>
    </row>
    <row r="16" spans="1:5" ht="15.75" customHeight="1">
      <c r="A16" s="7" t="s">
        <v>180</v>
      </c>
      <c r="B16" t="s">
        <v>104</v>
      </c>
      <c r="C16" s="17">
        <v>5</v>
      </c>
      <c r="D16" s="18">
        <v>0</v>
      </c>
      <c r="E16" s="19">
        <f t="shared" si="0"/>
        <v>0</v>
      </c>
    </row>
    <row r="17" spans="1:5" ht="15.75" customHeight="1">
      <c r="A17" s="7" t="s">
        <v>181</v>
      </c>
      <c r="B17" t="s">
        <v>109</v>
      </c>
      <c r="C17" s="17">
        <v>5</v>
      </c>
      <c r="D17" s="18">
        <v>0</v>
      </c>
      <c r="E17" s="19">
        <f t="shared" si="0"/>
        <v>0</v>
      </c>
    </row>
    <row r="18" spans="1:5" ht="15.75" customHeight="1">
      <c r="A18" s="7" t="s">
        <v>182</v>
      </c>
      <c r="B18" t="s">
        <v>209</v>
      </c>
      <c r="C18" s="17">
        <v>3</v>
      </c>
      <c r="D18" s="18">
        <v>0</v>
      </c>
      <c r="E18" s="19">
        <f t="shared" si="0"/>
        <v>0</v>
      </c>
    </row>
    <row r="19" spans="1:5" ht="15.75" customHeight="1">
      <c r="A19" s="7" t="s">
        <v>13</v>
      </c>
      <c r="B19" t="s">
        <v>253</v>
      </c>
      <c r="C19" s="17">
        <v>3</v>
      </c>
      <c r="D19" s="18">
        <v>0</v>
      </c>
      <c r="E19" s="19">
        <f t="shared" si="0"/>
        <v>0</v>
      </c>
    </row>
    <row r="20" spans="1:5" ht="3.75" customHeight="1">
      <c r="A20" s="7"/>
      <c r="C20" s="17"/>
      <c r="D20" s="20"/>
      <c r="E20" s="20"/>
    </row>
    <row r="21" spans="1:5" ht="15.75" customHeight="1">
      <c r="A21" s="7" t="s">
        <v>65</v>
      </c>
      <c r="B21" s="11" t="s">
        <v>242</v>
      </c>
      <c r="C21" s="17">
        <v>5</v>
      </c>
      <c r="D21" s="18">
        <v>0</v>
      </c>
      <c r="E21" s="19">
        <f>C21*D21</f>
        <v>0</v>
      </c>
    </row>
    <row r="22" spans="1:5" ht="15.75" customHeight="1">
      <c r="A22" s="7" t="s">
        <v>66</v>
      </c>
      <c r="B22" t="s">
        <v>63</v>
      </c>
      <c r="C22" s="17">
        <v>5</v>
      </c>
      <c r="D22" s="18">
        <v>0</v>
      </c>
      <c r="E22" s="19">
        <f>C22*D22</f>
        <v>0</v>
      </c>
    </row>
    <row r="23" spans="1:5" ht="3.75" customHeight="1">
      <c r="A23" s="7"/>
      <c r="C23" s="17"/>
      <c r="D23" s="20"/>
      <c r="E23" s="20"/>
    </row>
    <row r="24" spans="1:5" ht="15.75" customHeight="1">
      <c r="A24" s="7" t="s">
        <v>67</v>
      </c>
      <c r="B24" t="s">
        <v>145</v>
      </c>
      <c r="C24" s="17">
        <v>10</v>
      </c>
      <c r="D24" s="18">
        <v>0</v>
      </c>
      <c r="E24" s="19">
        <f t="shared" si="0"/>
        <v>0</v>
      </c>
    </row>
    <row r="25" spans="1:5" ht="3.75" customHeight="1">
      <c r="A25" s="7"/>
      <c r="C25" s="17"/>
      <c r="D25" s="20"/>
      <c r="E25" s="20"/>
    </row>
    <row r="26" spans="1:5" ht="15.75" customHeight="1">
      <c r="A26" s="7" t="s">
        <v>68</v>
      </c>
      <c r="B26" t="s">
        <v>254</v>
      </c>
      <c r="C26" s="17">
        <v>10</v>
      </c>
      <c r="D26" s="18">
        <v>0</v>
      </c>
      <c r="E26" s="19">
        <f t="shared" si="0"/>
        <v>0</v>
      </c>
    </row>
    <row r="27" spans="1:6" ht="15.75" customHeight="1">
      <c r="A27" s="7" t="s">
        <v>69</v>
      </c>
      <c r="B27" t="s">
        <v>249</v>
      </c>
      <c r="C27" s="17">
        <v>20</v>
      </c>
      <c r="D27" s="18">
        <v>0</v>
      </c>
      <c r="E27" s="15">
        <f t="shared" si="0"/>
        <v>0</v>
      </c>
      <c r="F27" s="10"/>
    </row>
    <row r="28" spans="1:6" ht="15.75" customHeight="1">
      <c r="A28" s="7" t="s">
        <v>70</v>
      </c>
      <c r="B28" t="s">
        <v>250</v>
      </c>
      <c r="C28" s="17">
        <v>30</v>
      </c>
      <c r="D28" s="18">
        <v>0</v>
      </c>
      <c r="E28" s="15">
        <f t="shared" si="0"/>
        <v>0</v>
      </c>
      <c r="F28" s="10"/>
    </row>
    <row r="29" spans="1:6" ht="15.75" customHeight="1">
      <c r="A29" s="7" t="s">
        <v>71</v>
      </c>
      <c r="B29" t="s">
        <v>251</v>
      </c>
      <c r="C29" s="17">
        <v>30</v>
      </c>
      <c r="D29" s="18">
        <v>0</v>
      </c>
      <c r="E29" s="15">
        <f t="shared" si="0"/>
        <v>0</v>
      </c>
      <c r="F29" s="10"/>
    </row>
    <row r="30" spans="1:6" ht="15.75" customHeight="1">
      <c r="A30" s="7" t="s">
        <v>72</v>
      </c>
      <c r="B30" t="s">
        <v>252</v>
      </c>
      <c r="C30" s="17">
        <v>15</v>
      </c>
      <c r="D30" s="18">
        <v>0</v>
      </c>
      <c r="E30" s="15">
        <f t="shared" si="0"/>
        <v>0</v>
      </c>
      <c r="F30" s="10"/>
    </row>
    <row r="31" spans="1:6" ht="3.75" customHeight="1">
      <c r="A31" s="7"/>
      <c r="C31" s="17"/>
      <c r="D31" s="22"/>
      <c r="E31" s="15"/>
      <c r="F31" s="10"/>
    </row>
    <row r="32" spans="1:6" ht="15.75" customHeight="1">
      <c r="A32" s="7" t="s">
        <v>183</v>
      </c>
      <c r="B32" s="11" t="s">
        <v>255</v>
      </c>
      <c r="C32" s="23">
        <v>5</v>
      </c>
      <c r="D32" s="18">
        <v>0</v>
      </c>
      <c r="E32" s="19">
        <f t="shared" si="0"/>
        <v>0</v>
      </c>
      <c r="F32" s="10"/>
    </row>
    <row r="33" spans="1:6" ht="15.75" customHeight="1">
      <c r="A33" s="7" t="s">
        <v>184</v>
      </c>
      <c r="B33" s="11" t="s">
        <v>256</v>
      </c>
      <c r="C33" s="23">
        <v>1</v>
      </c>
      <c r="D33" s="18">
        <v>0</v>
      </c>
      <c r="E33" s="19">
        <f t="shared" si="0"/>
        <v>0</v>
      </c>
      <c r="F33" s="10"/>
    </row>
    <row r="34" spans="1:6" ht="3.75" customHeight="1">
      <c r="A34" s="7"/>
      <c r="B34" s="11"/>
      <c r="C34" s="23"/>
      <c r="D34" s="22"/>
      <c r="E34" s="15"/>
      <c r="F34" s="10"/>
    </row>
    <row r="35" spans="1:6" ht="15.75" customHeight="1">
      <c r="A35" s="7" t="s">
        <v>185</v>
      </c>
      <c r="B35" s="11" t="s">
        <v>257</v>
      </c>
      <c r="C35" s="23">
        <v>3</v>
      </c>
      <c r="D35" s="18">
        <v>0</v>
      </c>
      <c r="E35" s="19">
        <f t="shared" si="0"/>
        <v>0</v>
      </c>
      <c r="F35" s="10"/>
    </row>
    <row r="36" ht="3.75" customHeight="1"/>
    <row r="37" spans="2:5" ht="15.75" customHeight="1">
      <c r="B37" s="4" t="s">
        <v>128</v>
      </c>
      <c r="E37" s="19">
        <f>SUM(E9:E26)+SUM(E32:E35)</f>
        <v>0</v>
      </c>
    </row>
    <row r="38" ht="3.75" customHeight="1">
      <c r="E38" s="20"/>
    </row>
    <row r="39" spans="2:5" ht="15.75" customHeight="1">
      <c r="B39" s="4" t="s">
        <v>126</v>
      </c>
      <c r="E39" s="19">
        <f>FEKT_B1!E29+FEKT_B2!E37</f>
        <v>0</v>
      </c>
    </row>
    <row r="40" ht="3.75" customHeight="1">
      <c r="E40" s="20"/>
    </row>
    <row r="41" spans="2:5" ht="15.75" customHeight="1">
      <c r="B41" s="5" t="s">
        <v>154</v>
      </c>
      <c r="E41" s="21">
        <v>70</v>
      </c>
    </row>
    <row r="42" spans="2:5" ht="15.75" customHeight="1">
      <c r="B42" s="5" t="s">
        <v>155</v>
      </c>
      <c r="E42" s="21">
        <v>200</v>
      </c>
    </row>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7:E28"/>
  <sheetViews>
    <sheetView workbookViewId="0" topLeftCell="A1">
      <selection activeCell="A1" sqref="A1"/>
    </sheetView>
  </sheetViews>
  <sheetFormatPr defaultColWidth="9.00390625" defaultRowHeight="12.75"/>
  <cols>
    <col min="1" max="1" width="5.625" style="0" customWidth="1"/>
    <col min="2" max="2" width="50.625" style="0" customWidth="1"/>
    <col min="3" max="3" width="10.625" style="0" customWidth="1"/>
    <col min="4" max="5" width="8.625" style="0" customWidth="1"/>
    <col min="6" max="6" width="50.625" style="0" customWidth="1"/>
  </cols>
  <sheetData>
    <row r="7" spans="2:5" ht="19.5" customHeight="1">
      <c r="B7" s="3" t="s">
        <v>4</v>
      </c>
      <c r="C7" s="3" t="s">
        <v>5</v>
      </c>
      <c r="D7" s="3" t="s">
        <v>3</v>
      </c>
      <c r="E7" s="3" t="s">
        <v>0</v>
      </c>
    </row>
    <row r="8" ht="3.75" customHeight="1"/>
    <row r="9" spans="1:5" ht="15.75" customHeight="1">
      <c r="A9" s="7" t="s">
        <v>260</v>
      </c>
      <c r="B9" t="s">
        <v>96</v>
      </c>
      <c r="C9" s="23">
        <v>0.1</v>
      </c>
      <c r="D9" s="18">
        <v>0</v>
      </c>
      <c r="E9" s="19">
        <f aca="true" t="shared" si="0" ref="E9:E23">C9*D9</f>
        <v>0</v>
      </c>
    </row>
    <row r="10" spans="1:5" ht="15.75" customHeight="1">
      <c r="A10" s="7" t="s">
        <v>261</v>
      </c>
      <c r="B10" t="s">
        <v>110</v>
      </c>
      <c r="C10" s="23">
        <v>0.1</v>
      </c>
      <c r="D10" s="18">
        <v>0</v>
      </c>
      <c r="E10" s="19">
        <f t="shared" si="0"/>
        <v>0</v>
      </c>
    </row>
    <row r="11" spans="1:5" ht="15.75" customHeight="1">
      <c r="A11" s="7" t="s">
        <v>262</v>
      </c>
      <c r="B11" t="s">
        <v>111</v>
      </c>
      <c r="C11" s="23">
        <v>0.1</v>
      </c>
      <c r="D11" s="18">
        <v>0</v>
      </c>
      <c r="E11" s="19">
        <f>C11*D11</f>
        <v>0</v>
      </c>
    </row>
    <row r="12" spans="1:5" ht="15.75" customHeight="1">
      <c r="A12" s="7" t="s">
        <v>263</v>
      </c>
      <c r="B12" t="s">
        <v>210</v>
      </c>
      <c r="C12" s="23">
        <v>4</v>
      </c>
      <c r="D12" s="18">
        <v>0</v>
      </c>
      <c r="E12" s="19">
        <f t="shared" si="0"/>
        <v>0</v>
      </c>
    </row>
    <row r="13" spans="1:5" ht="15.75" customHeight="1">
      <c r="A13" s="7" t="s">
        <v>264</v>
      </c>
      <c r="B13" t="s">
        <v>117</v>
      </c>
      <c r="C13" s="23">
        <v>2</v>
      </c>
      <c r="D13" s="18">
        <v>0</v>
      </c>
      <c r="E13" s="19">
        <f t="shared" si="0"/>
        <v>0</v>
      </c>
    </row>
    <row r="14" spans="1:5" ht="3.75" customHeight="1">
      <c r="A14" s="7"/>
      <c r="C14" s="23"/>
      <c r="D14" s="20"/>
      <c r="E14" s="20"/>
    </row>
    <row r="15" spans="1:5" ht="15.75" customHeight="1">
      <c r="A15" s="7" t="s">
        <v>265</v>
      </c>
      <c r="B15" t="s">
        <v>116</v>
      </c>
      <c r="C15" s="23">
        <v>2.5</v>
      </c>
      <c r="D15" s="18">
        <v>0</v>
      </c>
      <c r="E15" s="19">
        <f t="shared" si="0"/>
        <v>0</v>
      </c>
    </row>
    <row r="16" spans="1:5" ht="3.75" customHeight="1">
      <c r="A16" s="7"/>
      <c r="C16" s="23"/>
      <c r="D16" s="20"/>
      <c r="E16" s="20"/>
    </row>
    <row r="17" spans="1:5" ht="15.75" customHeight="1">
      <c r="A17" s="7" t="s">
        <v>266</v>
      </c>
      <c r="B17" t="s">
        <v>15</v>
      </c>
      <c r="C17" s="23">
        <v>10</v>
      </c>
      <c r="D17" s="18">
        <v>0</v>
      </c>
      <c r="E17" s="19">
        <f t="shared" si="0"/>
        <v>0</v>
      </c>
    </row>
    <row r="18" spans="1:5" ht="15.75" customHeight="1">
      <c r="A18" s="7" t="s">
        <v>267</v>
      </c>
      <c r="B18" t="s">
        <v>16</v>
      </c>
      <c r="C18" s="23">
        <v>5</v>
      </c>
      <c r="D18" s="18">
        <v>0</v>
      </c>
      <c r="E18" s="19">
        <f t="shared" si="0"/>
        <v>0</v>
      </c>
    </row>
    <row r="19" spans="1:5" ht="15.75" customHeight="1">
      <c r="A19" s="7" t="s">
        <v>268</v>
      </c>
      <c r="B19" t="s">
        <v>115</v>
      </c>
      <c r="C19" s="23">
        <v>2</v>
      </c>
      <c r="D19" s="18">
        <v>0</v>
      </c>
      <c r="E19" s="19">
        <f t="shared" si="0"/>
        <v>0</v>
      </c>
    </row>
    <row r="20" spans="1:5" ht="3.75" customHeight="1">
      <c r="A20" s="7"/>
      <c r="C20" s="23"/>
      <c r="D20" s="20"/>
      <c r="E20" s="20"/>
    </row>
    <row r="21" spans="1:5" ht="15.75" customHeight="1">
      <c r="A21" s="7" t="s">
        <v>269</v>
      </c>
      <c r="B21" t="s">
        <v>114</v>
      </c>
      <c r="C21" s="23">
        <v>3</v>
      </c>
      <c r="D21" s="18">
        <v>0</v>
      </c>
      <c r="E21" s="19">
        <f t="shared" si="0"/>
        <v>0</v>
      </c>
    </row>
    <row r="22" spans="1:5" ht="15.75" customHeight="1">
      <c r="A22" s="7" t="s">
        <v>270</v>
      </c>
      <c r="B22" t="s">
        <v>113</v>
      </c>
      <c r="C22" s="23">
        <v>2</v>
      </c>
      <c r="D22" s="18">
        <v>0</v>
      </c>
      <c r="E22" s="19">
        <f t="shared" si="0"/>
        <v>0</v>
      </c>
    </row>
    <row r="23" spans="1:5" ht="15.75" customHeight="1">
      <c r="A23" s="7" t="s">
        <v>271</v>
      </c>
      <c r="B23" t="s">
        <v>112</v>
      </c>
      <c r="C23" s="23">
        <v>1</v>
      </c>
      <c r="D23" s="18">
        <v>0</v>
      </c>
      <c r="E23" s="19">
        <f t="shared" si="0"/>
        <v>0</v>
      </c>
    </row>
    <row r="24" ht="3.75" customHeight="1"/>
    <row r="25" spans="2:5" ht="15.75" customHeight="1">
      <c r="B25" s="4" t="s">
        <v>129</v>
      </c>
      <c r="E25" s="19">
        <f>SUM(E9:E23)</f>
        <v>0</v>
      </c>
    </row>
    <row r="26" ht="3.75" customHeight="1">
      <c r="E26" s="20"/>
    </row>
    <row r="27" spans="2:5" ht="15.75" customHeight="1">
      <c r="B27" s="5" t="s">
        <v>156</v>
      </c>
      <c r="E27" s="21">
        <v>30</v>
      </c>
    </row>
    <row r="28" spans="2:5" ht="15.75" customHeight="1">
      <c r="B28" s="5" t="s">
        <v>157</v>
      </c>
      <c r="E28" s="21">
        <v>80</v>
      </c>
    </row>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7:E16"/>
  <sheetViews>
    <sheetView workbookViewId="0" topLeftCell="A1">
      <selection activeCell="A1" sqref="A1"/>
    </sheetView>
  </sheetViews>
  <sheetFormatPr defaultColWidth="9.00390625" defaultRowHeight="12.75"/>
  <cols>
    <col min="1" max="1" width="5.625" style="0" customWidth="1"/>
    <col min="2" max="2" width="50.625" style="0" customWidth="1"/>
    <col min="3" max="3" width="10.625" style="0" customWidth="1"/>
    <col min="4" max="5" width="8.625" style="0" customWidth="1"/>
    <col min="6" max="6" width="50.625" style="0" customWidth="1"/>
  </cols>
  <sheetData>
    <row r="7" spans="2:5" ht="19.5" customHeight="1">
      <c r="B7" s="3" t="s">
        <v>6</v>
      </c>
      <c r="C7" s="3" t="s">
        <v>7</v>
      </c>
      <c r="D7" s="3" t="s">
        <v>3</v>
      </c>
      <c r="E7" s="3" t="s">
        <v>0</v>
      </c>
    </row>
    <row r="8" ht="3.75" customHeight="1"/>
    <row r="9" spans="1:5" ht="15.75" customHeight="1">
      <c r="A9" s="7" t="s">
        <v>274</v>
      </c>
      <c r="B9" t="s">
        <v>97</v>
      </c>
      <c r="C9" s="17">
        <v>5</v>
      </c>
      <c r="D9" s="18">
        <v>0</v>
      </c>
      <c r="E9" s="19">
        <f>C9*D9</f>
        <v>0</v>
      </c>
    </row>
    <row r="10" spans="1:5" ht="15.75" customHeight="1">
      <c r="A10" s="7" t="s">
        <v>275</v>
      </c>
      <c r="B10" t="s">
        <v>119</v>
      </c>
      <c r="C10" s="17">
        <v>1</v>
      </c>
      <c r="D10" s="18">
        <v>0</v>
      </c>
      <c r="E10" s="19">
        <f>C10*D10</f>
        <v>0</v>
      </c>
    </row>
    <row r="11" spans="1:5" ht="15.75" customHeight="1">
      <c r="A11" s="7" t="s">
        <v>276</v>
      </c>
      <c r="B11" t="s">
        <v>118</v>
      </c>
      <c r="C11" s="17">
        <v>1</v>
      </c>
      <c r="D11" s="18">
        <v>0</v>
      </c>
      <c r="E11" s="19">
        <f>C11*D11</f>
        <v>0</v>
      </c>
    </row>
    <row r="12" ht="3.75" customHeight="1"/>
    <row r="13" spans="2:5" ht="15.75" customHeight="1">
      <c r="B13" s="4" t="s">
        <v>130</v>
      </c>
      <c r="E13" s="19">
        <f>SUM(E9:E11)</f>
        <v>0</v>
      </c>
    </row>
    <row r="14" ht="3.75" customHeight="1">
      <c r="E14" s="20"/>
    </row>
    <row r="15" spans="2:5" ht="15.75" customHeight="1">
      <c r="B15" s="5" t="s">
        <v>158</v>
      </c>
      <c r="E15" s="21">
        <v>3</v>
      </c>
    </row>
    <row r="16" spans="2:5" ht="15.75" customHeight="1">
      <c r="B16" s="5" t="s">
        <v>159</v>
      </c>
      <c r="E16" s="21">
        <v>10</v>
      </c>
    </row>
  </sheetData>
  <printOptions/>
  <pageMargins left="0.75" right="0.75" top="1" bottom="1" header="0.4921259845" footer="0.4921259845"/>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7:E14"/>
  <sheetViews>
    <sheetView workbookViewId="0" topLeftCell="A1">
      <selection activeCell="A1" sqref="A1"/>
    </sheetView>
  </sheetViews>
  <sheetFormatPr defaultColWidth="9.00390625" defaultRowHeight="12.75"/>
  <cols>
    <col min="1" max="1" width="5.625" style="0" customWidth="1"/>
    <col min="2" max="2" width="50.625" style="0" customWidth="1"/>
    <col min="3" max="3" width="10.625" style="0" customWidth="1"/>
    <col min="4" max="5" width="8.625" style="0" customWidth="1"/>
  </cols>
  <sheetData>
    <row r="7" spans="2:5" ht="19.5" customHeight="1">
      <c r="B7" s="3" t="s">
        <v>8</v>
      </c>
      <c r="C7" s="3" t="s">
        <v>9</v>
      </c>
      <c r="D7" s="3" t="s">
        <v>3</v>
      </c>
      <c r="E7" s="3" t="s">
        <v>0</v>
      </c>
    </row>
    <row r="8" ht="3.75" customHeight="1"/>
    <row r="9" spans="1:5" ht="15.75" customHeight="1">
      <c r="A9" s="7" t="s">
        <v>286</v>
      </c>
      <c r="B9" t="s">
        <v>98</v>
      </c>
      <c r="C9" s="17">
        <v>1</v>
      </c>
      <c r="D9" s="18">
        <v>0</v>
      </c>
      <c r="E9" s="19">
        <f>C9*D9</f>
        <v>0</v>
      </c>
    </row>
    <row r="10" ht="3.75" customHeight="1"/>
    <row r="11" spans="2:5" ht="15.75" customHeight="1">
      <c r="B11" s="4" t="s">
        <v>131</v>
      </c>
      <c r="E11" s="19">
        <f>SUM(E8:E9)</f>
        <v>0</v>
      </c>
    </row>
    <row r="12" ht="3.75" customHeight="1">
      <c r="E12" s="20"/>
    </row>
    <row r="13" spans="2:5" ht="15.75" customHeight="1">
      <c r="B13" s="5" t="s">
        <v>160</v>
      </c>
      <c r="E13" s="21">
        <v>1</v>
      </c>
    </row>
    <row r="14" spans="2:5" ht="15.75" customHeight="1">
      <c r="B14" s="5" t="s">
        <v>161</v>
      </c>
      <c r="E14" s="21">
        <v>3</v>
      </c>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jmeno</dc:creator>
  <cp:keywords/>
  <dc:description/>
  <cp:lastModifiedBy>ValentaP</cp:lastModifiedBy>
  <cp:lastPrinted>2003-01-13T10:25:05Z</cp:lastPrinted>
  <dcterms:created xsi:type="dcterms:W3CDTF">2002-08-19T10:41:25Z</dcterms:created>
  <dcterms:modified xsi:type="dcterms:W3CDTF">2004-07-21T06:35:57Z</dcterms:modified>
  <cp:category/>
  <cp:version/>
  <cp:contentType/>
  <cp:contentStatus/>
</cp:coreProperties>
</file>